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576" windowHeight="8052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A21" i="2"/>
  <c r="L20" i="2"/>
  <c r="J20" i="2"/>
  <c r="I20" i="2"/>
  <c r="H20" i="2"/>
  <c r="G20" i="2"/>
  <c r="F20" i="2"/>
  <c r="B11" i="2"/>
  <c r="A11" i="2"/>
  <c r="L10" i="2"/>
  <c r="L21" i="2" s="1"/>
  <c r="J10" i="2"/>
  <c r="J21" i="2" s="1"/>
  <c r="I10" i="2"/>
  <c r="I21" i="2" s="1"/>
  <c r="H10" i="2"/>
  <c r="H21" i="2" s="1"/>
  <c r="G10" i="2"/>
  <c r="G21" i="2" s="1"/>
  <c r="F10" i="2"/>
  <c r="F21" i="2" s="1"/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99" i="1"/>
  <c r="L89" i="1"/>
  <c r="L80" i="1"/>
  <c r="L70" i="1"/>
  <c r="L81" i="1" s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38" i="1" l="1"/>
  <c r="H157" i="1"/>
  <c r="J176" i="1"/>
  <c r="H195" i="1"/>
  <c r="L119" i="1"/>
  <c r="H119" i="1"/>
  <c r="L62" i="1"/>
  <c r="L100" i="1"/>
  <c r="I43" i="1"/>
  <c r="G195" i="1"/>
  <c r="G119" i="1"/>
  <c r="J195" i="1"/>
  <c r="H176" i="1"/>
  <c r="J157" i="1"/>
  <c r="H138" i="1"/>
  <c r="J119" i="1"/>
  <c r="I100" i="1"/>
  <c r="F100" i="1"/>
  <c r="F81" i="1"/>
  <c r="H81" i="1"/>
  <c r="H62" i="1"/>
  <c r="I62" i="1"/>
  <c r="J62" i="1"/>
  <c r="G43" i="1"/>
  <c r="J43" i="1"/>
  <c r="F43" i="1"/>
  <c r="H43" i="1"/>
  <c r="F62" i="1"/>
  <c r="G62" i="1"/>
  <c r="I81" i="1"/>
  <c r="J100" i="1"/>
  <c r="G138" i="1"/>
  <c r="I157" i="1"/>
  <c r="G176" i="1"/>
  <c r="I195" i="1"/>
  <c r="I119" i="1"/>
  <c r="J81" i="1"/>
  <c r="G81" i="1"/>
  <c r="H100" i="1"/>
  <c r="I138" i="1"/>
  <c r="G157" i="1"/>
  <c r="I176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H196" i="1"/>
  <c r="G196" i="1"/>
  <c r="I196" i="1"/>
</calcChain>
</file>

<file path=xl/sharedStrings.xml><?xml version="1.0" encoding="utf-8"?>
<sst xmlns="http://schemas.openxmlformats.org/spreadsheetml/2006/main" count="530" uniqueCount="204">
  <si>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</si>
  <si>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</si>
  <si>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</si>
  <si>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</si>
  <si>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</si>
  <si>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</si>
  <si>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</si>
  <si>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</si>
  <si>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</si>
  <si>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</si>
  <si>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</si>
  <si>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</si>
  <si>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</si>
  <si>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</si>
  <si>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</si>
  <si>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</si>
  <si>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</si>
  <si>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</si>
  <si>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</si>
  <si>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</si>
  <si>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</si>
  <si>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</si>
  <si>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</si>
  <si>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</si>
  <si>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</si>
  <si>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</si>
  <si>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</si>
  <si>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</si>
  <si>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</si>
  <si>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</si>
  <si>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</si>
  <si>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</si>
  <si>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</si>
  <si>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</si>
  <si>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</si>
  <si>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</si>
  <si>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</si>
  <si>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</si>
  <si>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</si>
  <si>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 с зеленым горошком</t>
  </si>
  <si>
    <t>233/2015</t>
  </si>
  <si>
    <t>Чай с сахаром</t>
  </si>
  <si>
    <t>1/200/10</t>
  </si>
  <si>
    <t>685/2004</t>
  </si>
  <si>
    <t>Батон</t>
  </si>
  <si>
    <t>18ТТК</t>
  </si>
  <si>
    <t>Фрукты(яблоко)</t>
  </si>
  <si>
    <t>1/100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</si>
  <si>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</si>
  <si>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</si>
  <si>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</si>
  <si>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</si>
  <si>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</si>
  <si>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Хлеб</t>
  </si>
  <si>
    <t>1/250/1</t>
  </si>
  <si>
    <t>1/90</t>
  </si>
  <si>
    <t>1/150</t>
  </si>
  <si>
    <t>1/200</t>
  </si>
  <si>
    <t>21/2015</t>
  </si>
  <si>
    <t>138/2004</t>
  </si>
  <si>
    <t>ТТК-11</t>
  </si>
  <si>
    <t>516/2004</t>
  </si>
  <si>
    <t>ТТК-40</t>
  </si>
  <si>
    <t>ТТК-19</t>
  </si>
  <si>
    <t>Огурцы свежие</t>
  </si>
  <si>
    <t>Горячий бутерброд с курицей и помидорами</t>
  </si>
  <si>
    <t>Чай черный с сахаром и лимоном</t>
  </si>
  <si>
    <t>ТТК-501</t>
  </si>
  <si>
    <t>200/10/7</t>
  </si>
  <si>
    <t>686/2004</t>
  </si>
  <si>
    <t>пром.</t>
  </si>
  <si>
    <t xml:space="preserve">Салат из свеклы </t>
  </si>
  <si>
    <t>Гуляш</t>
  </si>
  <si>
    <t>Рис отварной</t>
  </si>
  <si>
    <t>Компот из сухофруктов</t>
  </si>
  <si>
    <t>1/60</t>
  </si>
  <si>
    <t>250/10/1</t>
  </si>
  <si>
    <t>34/2015</t>
  </si>
  <si>
    <t>123/2004</t>
  </si>
  <si>
    <t>437/2004</t>
  </si>
  <si>
    <t>511/2004</t>
  </si>
  <si>
    <t>639/2004</t>
  </si>
  <si>
    <t>1/40.</t>
  </si>
  <si>
    <t>Запеканка из творога</t>
  </si>
  <si>
    <t xml:space="preserve">Кофейный напиток </t>
  </si>
  <si>
    <t>Салат из моркови с изюмом</t>
  </si>
  <si>
    <t>ТТК-451</t>
  </si>
  <si>
    <t>692/2004</t>
  </si>
  <si>
    <t>43/2015</t>
  </si>
  <si>
    <t xml:space="preserve">Помидор свежий </t>
  </si>
  <si>
    <t>Солянка из птицы</t>
  </si>
  <si>
    <t>Котлета "Домашняя"</t>
  </si>
  <si>
    <t>Овощи тушеные</t>
  </si>
  <si>
    <t>Лимонный напиток</t>
  </si>
  <si>
    <t>1/250/5/1</t>
  </si>
  <si>
    <t>158/2004</t>
  </si>
  <si>
    <t>ТТК-3</t>
  </si>
  <si>
    <t>350/368/2015</t>
  </si>
  <si>
    <t>1008/2010</t>
  </si>
  <si>
    <t>Каша молочная  «Дружба» с маслом и сахаром</t>
  </si>
  <si>
    <t xml:space="preserve">Бутерброд с сыром </t>
  </si>
  <si>
    <t>Какао с молоком</t>
  </si>
  <si>
    <t>Фрукты</t>
  </si>
  <si>
    <t>1/200/7/10</t>
  </si>
  <si>
    <t>20/10</t>
  </si>
  <si>
    <t>ТТТ-13</t>
  </si>
  <si>
    <t>693/2004</t>
  </si>
  <si>
    <t>3./2004</t>
  </si>
  <si>
    <t>Суп картофельный гороховый</t>
  </si>
  <si>
    <t>Котлета рыбная</t>
  </si>
  <si>
    <t>Картофельное пюре</t>
  </si>
  <si>
    <t>139/2004</t>
  </si>
  <si>
    <t>388/204</t>
  </si>
  <si>
    <t>520/2004</t>
  </si>
  <si>
    <t xml:space="preserve">Огурец свежий </t>
  </si>
  <si>
    <t xml:space="preserve">Макаронник с мясом </t>
  </si>
  <si>
    <t>ТТК-289</t>
  </si>
  <si>
    <t>Салат из моркови</t>
  </si>
  <si>
    <t>Борщ из свежей капусты со сметаной, зелень</t>
  </si>
  <si>
    <t>Котлета "Деликатесная"</t>
  </si>
  <si>
    <t xml:space="preserve">Каша гречневая </t>
  </si>
  <si>
    <t>1/250/10/1</t>
  </si>
  <si>
    <t>49/2004</t>
  </si>
  <si>
    <t>110/2004</t>
  </si>
  <si>
    <t>ТТК-2</t>
  </si>
  <si>
    <t>508/2004</t>
  </si>
  <si>
    <t>ТТК19</t>
  </si>
  <si>
    <t>Икра кабачковая</t>
  </si>
  <si>
    <t>229/2004</t>
  </si>
  <si>
    <t>ТТК-18</t>
  </si>
  <si>
    <t>Суп картофельный с макаронными изделиями, зелень</t>
  </si>
  <si>
    <t>Напиток из сока</t>
  </si>
  <si>
    <t>140/2004</t>
  </si>
  <si>
    <t xml:space="preserve">ТТК-19            </t>
  </si>
  <si>
    <t>ТТК-14</t>
  </si>
  <si>
    <t>Каша молочная из хлопьев “Геркулес”с маслом и сахаром</t>
  </si>
  <si>
    <t>Йогурт</t>
  </si>
  <si>
    <t>311/2004</t>
  </si>
  <si>
    <t>Котлета "Факелочек"</t>
  </si>
  <si>
    <t xml:space="preserve">Кисель </t>
  </si>
  <si>
    <t>ТТК-398</t>
  </si>
  <si>
    <t>648/2004</t>
  </si>
  <si>
    <t>Рассольник с мясом и сметаной</t>
  </si>
  <si>
    <t>Котлета куриная</t>
  </si>
  <si>
    <t>Огурец свежий</t>
  </si>
  <si>
    <t>Мясо отварное</t>
  </si>
  <si>
    <t>532/2010</t>
  </si>
  <si>
    <t>Суп картофельный овощной</t>
  </si>
  <si>
    <t>Рыба запеченная</t>
  </si>
  <si>
    <t>Каркаде</t>
  </si>
  <si>
    <t>135/2004</t>
  </si>
  <si>
    <t>ТТК-109</t>
  </si>
  <si>
    <t>ТТК-150</t>
  </si>
  <si>
    <t>Макароны, запеченные с сыром</t>
  </si>
  <si>
    <t>1/200/20</t>
  </si>
  <si>
    <t>221/2015</t>
  </si>
  <si>
    <t>Суп картофельный с пшеном</t>
  </si>
  <si>
    <t>Филе, запеченное в сметане</t>
  </si>
  <si>
    <t>318/2015</t>
  </si>
  <si>
    <t>20.</t>
  </si>
  <si>
    <t>60/1</t>
  </si>
  <si>
    <t>120.</t>
  </si>
  <si>
    <t>140.</t>
  </si>
  <si>
    <t>50.</t>
  </si>
  <si>
    <t>40.</t>
  </si>
  <si>
    <t>1/22.</t>
  </si>
  <si>
    <t>Омлет с кабачковой икрой</t>
  </si>
  <si>
    <t>95.</t>
  </si>
  <si>
    <t>30.</t>
  </si>
  <si>
    <t>1/95.</t>
  </si>
  <si>
    <t>сладкое</t>
  </si>
  <si>
    <t xml:space="preserve">Кондитерское изделие </t>
  </si>
  <si>
    <t>1,5.</t>
  </si>
  <si>
    <t>3,4.</t>
  </si>
  <si>
    <t>13,4.</t>
  </si>
  <si>
    <t>полдник</t>
  </si>
  <si>
    <t xml:space="preserve">Плюшка с сахаром </t>
  </si>
  <si>
    <t>ТТК-100</t>
  </si>
  <si>
    <t>Лепешка диетическая</t>
  </si>
  <si>
    <t>1/50.</t>
  </si>
  <si>
    <t>ТТК-530</t>
  </si>
  <si>
    <t>Фрукты (яблоко)</t>
  </si>
  <si>
    <t xml:space="preserve"> </t>
  </si>
  <si>
    <t>Булочка с корицей</t>
  </si>
  <si>
    <t>1/80.</t>
  </si>
  <si>
    <t>ТТК-421</t>
  </si>
  <si>
    <t>Печенье "Сахарное с кунжутом"</t>
  </si>
  <si>
    <t>1/23.</t>
  </si>
  <si>
    <t>ТТК-507</t>
  </si>
  <si>
    <t>Нан Багдатский</t>
  </si>
  <si>
    <t>ТТК-480</t>
  </si>
  <si>
    <t>Кондитерское изделие</t>
  </si>
  <si>
    <t>пром</t>
  </si>
  <si>
    <t>Рогалик со сгущенкой</t>
  </si>
  <si>
    <t>ТТК-423</t>
  </si>
  <si>
    <t>Хачапури с сыром</t>
  </si>
  <si>
    <t>ТТК-459</t>
  </si>
  <si>
    <t>Рулет с маковой начинкой</t>
  </si>
  <si>
    <t>ТТК-422</t>
  </si>
  <si>
    <t>1/65.</t>
  </si>
  <si>
    <t>Рулет с творожно-ягодной начинкой</t>
  </si>
  <si>
    <t>ТТК-420</t>
  </si>
  <si>
    <t>Сочник с творогом</t>
  </si>
  <si>
    <t>ТТК-550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</si>
</sst>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96" sqref="K1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>
        <v>36</v>
      </c>
      <c r="D1" s="58"/>
      <c r="E1" s="58"/>
      <c r="F1" s="12" t="s">
        <v>16</v>
      </c>
      <c r="G1" s="2" t="s">
        <v>17</v>
      </c>
      <c r="H1" s="59"/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/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12</v>
      </c>
      <c r="J3" s="49">
        <v>2025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40">
        <v>160</v>
      </c>
      <c r="G6" s="40">
        <v>13.4</v>
      </c>
      <c r="H6" s="40">
        <v>12.6</v>
      </c>
      <c r="I6" s="40">
        <v>5.97</v>
      </c>
      <c r="J6" s="40">
        <v>191.04</v>
      </c>
      <c r="K6" s="41" t="s">
        <v>40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52" t="s">
        <v>41</v>
      </c>
      <c r="F8" s="43" t="s">
        <v>42</v>
      </c>
      <c r="G8" s="43">
        <v>0.14000000000000001</v>
      </c>
      <c r="H8" s="43">
        <v>3.4000000000000002E-2</v>
      </c>
      <c r="I8" s="43">
        <v>10</v>
      </c>
      <c r="J8" s="43">
        <v>40.97</v>
      </c>
      <c r="K8" s="44" t="s">
        <v>43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53" t="s">
        <v>159</v>
      </c>
      <c r="G9" s="43">
        <v>1.5</v>
      </c>
      <c r="H9" s="43">
        <v>0.5</v>
      </c>
      <c r="I9" s="43">
        <v>10.6</v>
      </c>
      <c r="J9" s="43">
        <v>53.3</v>
      </c>
      <c r="K9" s="44" t="s">
        <v>45</v>
      </c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 t="s">
        <v>136</v>
      </c>
      <c r="F11" s="53" t="s">
        <v>169</v>
      </c>
      <c r="G11" s="43">
        <v>1.8</v>
      </c>
      <c r="H11" s="43">
        <v>7.4999999999999997E-2</v>
      </c>
      <c r="I11" s="43">
        <v>7</v>
      </c>
      <c r="J11" s="43">
        <v>40</v>
      </c>
      <c r="K11" s="44"/>
      <c r="L11" s="43"/>
    </row>
    <row r="12" spans="1:12" ht="14.4" x14ac:dyDescent="0.3">
      <c r="A12" s="23"/>
      <c r="B12" s="15"/>
      <c r="C12" s="11"/>
      <c r="D12" s="6" t="s">
        <v>170</v>
      </c>
      <c r="E12" s="42" t="s">
        <v>171</v>
      </c>
      <c r="F12" s="43" t="s">
        <v>70</v>
      </c>
      <c r="G12" s="43" t="s">
        <v>172</v>
      </c>
      <c r="H12" s="43" t="s">
        <v>173</v>
      </c>
      <c r="I12" s="43" t="s">
        <v>174</v>
      </c>
      <c r="J12" s="43">
        <v>90</v>
      </c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260</v>
      </c>
      <c r="G13" s="19">
        <f t="shared" ref="G13:J13" si="0">SUM(G6:G12)</f>
        <v>17.240000000000002</v>
      </c>
      <c r="H13" s="19">
        <f t="shared" si="0"/>
        <v>13.609</v>
      </c>
      <c r="I13" s="19">
        <f t="shared" si="0"/>
        <v>43.370000000000005</v>
      </c>
      <c r="J13" s="19">
        <f t="shared" si="0"/>
        <v>462.31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 t="s">
        <v>160</v>
      </c>
      <c r="G14" s="43">
        <v>0.82</v>
      </c>
      <c r="H14" s="43">
        <v>2.69</v>
      </c>
      <c r="I14" s="43">
        <v>5.3</v>
      </c>
      <c r="J14" s="43">
        <v>48.53</v>
      </c>
      <c r="K14" s="44" t="s">
        <v>58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49</v>
      </c>
      <c r="F15" s="43" t="s">
        <v>54</v>
      </c>
      <c r="G15" s="43">
        <v>2.903</v>
      </c>
      <c r="H15" s="43">
        <v>2.5379999999999998</v>
      </c>
      <c r="I15" s="43">
        <v>17.8</v>
      </c>
      <c r="J15" s="43">
        <v>105.54600000000001</v>
      </c>
      <c r="K15" s="44" t="s">
        <v>59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50</v>
      </c>
      <c r="F16" s="43">
        <v>90</v>
      </c>
      <c r="G16" s="43">
        <v>15.8</v>
      </c>
      <c r="H16" s="43">
        <v>12.8</v>
      </c>
      <c r="I16" s="43">
        <v>0.36</v>
      </c>
      <c r="J16" s="43">
        <v>179.8</v>
      </c>
      <c r="K16" s="44" t="s">
        <v>60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51</v>
      </c>
      <c r="F17" s="43">
        <v>150</v>
      </c>
      <c r="G17" s="43">
        <v>5.3</v>
      </c>
      <c r="H17" s="43">
        <v>3.8</v>
      </c>
      <c r="I17" s="43">
        <v>32.799999999999997</v>
      </c>
      <c r="J17" s="43">
        <v>186.7</v>
      </c>
      <c r="K17" s="44" t="s">
        <v>61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0.2</v>
      </c>
      <c r="H18" s="43">
        <v>0.4</v>
      </c>
      <c r="I18" s="43">
        <v>24</v>
      </c>
      <c r="J18" s="43">
        <v>96</v>
      </c>
      <c r="K18" s="44" t="s">
        <v>62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53</v>
      </c>
      <c r="F20" s="43">
        <v>40</v>
      </c>
      <c r="G20" s="43">
        <v>2.64</v>
      </c>
      <c r="H20" s="43">
        <v>0.44</v>
      </c>
      <c r="I20" s="43">
        <v>16.399999999999999</v>
      </c>
      <c r="J20" s="43">
        <v>80.12</v>
      </c>
      <c r="K20" s="44" t="s">
        <v>63</v>
      </c>
      <c r="L20" s="43"/>
    </row>
    <row r="21" spans="1:12" ht="14.4" x14ac:dyDescent="0.3">
      <c r="A21" s="23"/>
      <c r="B21" s="15"/>
      <c r="C21" s="11"/>
      <c r="D21" s="6" t="s">
        <v>175</v>
      </c>
      <c r="E21" s="42" t="s">
        <v>176</v>
      </c>
      <c r="F21" s="43" t="s">
        <v>47</v>
      </c>
      <c r="G21" s="43">
        <v>8.3000000000000007</v>
      </c>
      <c r="H21" s="43">
        <v>11.1</v>
      </c>
      <c r="I21" s="43">
        <v>56.8</v>
      </c>
      <c r="J21" s="44">
        <v>395.8</v>
      </c>
      <c r="K21" s="43" t="s">
        <v>177</v>
      </c>
      <c r="L21" s="43"/>
    </row>
    <row r="22" spans="1:12" ht="14.4" x14ac:dyDescent="0.3">
      <c r="A22" s="23"/>
      <c r="B22" s="15"/>
      <c r="C22" s="11"/>
      <c r="D22" s="6"/>
      <c r="E22" s="42" t="s">
        <v>93</v>
      </c>
      <c r="F22" s="43" t="s">
        <v>57</v>
      </c>
      <c r="G22" s="43">
        <v>0.128</v>
      </c>
      <c r="H22" s="43">
        <v>1.6E-2</v>
      </c>
      <c r="I22" s="43">
        <v>24.384</v>
      </c>
      <c r="J22" s="44">
        <v>98.191999999999993</v>
      </c>
      <c r="K22" s="43" t="s">
        <v>98</v>
      </c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480</v>
      </c>
      <c r="G23" s="19">
        <f>SUM(G14:G22)</f>
        <v>36.091000000000001</v>
      </c>
      <c r="H23" s="19">
        <f>SUM(H14:H22)</f>
        <v>33.783999999999999</v>
      </c>
      <c r="I23" s="19">
        <f>SUM(I14:I22)</f>
        <v>177.84399999999999</v>
      </c>
      <c r="J23" s="19">
        <f>SUM(J14:J22)</f>
        <v>1190.6880000000001</v>
      </c>
      <c r="K23" s="25"/>
      <c r="L23" s="19">
        <f t="shared" ref="L23" si="2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740</v>
      </c>
      <c r="G24" s="32">
        <f t="shared" ref="G24:J24" si="3">G13+G23</f>
        <v>53.331000000000003</v>
      </c>
      <c r="H24" s="32">
        <f t="shared" si="3"/>
        <v>47.393000000000001</v>
      </c>
      <c r="I24" s="32">
        <f t="shared" si="3"/>
        <v>221.214</v>
      </c>
      <c r="J24" s="32">
        <f t="shared" si="3"/>
        <v>1652.998</v>
      </c>
      <c r="K24" s="32"/>
      <c r="L24" s="32">
        <f t="shared" ref="L24" si="4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65</v>
      </c>
      <c r="F25" s="40">
        <v>110</v>
      </c>
      <c r="G25" s="40">
        <v>18.024000000000001</v>
      </c>
      <c r="H25" s="40">
        <v>6.8920000000000003</v>
      </c>
      <c r="I25" s="40">
        <v>18.047999999999998</v>
      </c>
      <c r="J25" s="40">
        <v>206.316</v>
      </c>
      <c r="K25" s="41" t="s">
        <v>67</v>
      </c>
      <c r="L25" s="40"/>
    </row>
    <row r="26" spans="1:12" ht="14.4" x14ac:dyDescent="0.3">
      <c r="A26" s="14"/>
      <c r="B26" s="15"/>
      <c r="C26" s="11"/>
      <c r="D26" s="6" t="s">
        <v>26</v>
      </c>
      <c r="E26" s="42" t="s">
        <v>64</v>
      </c>
      <c r="F26" s="53" t="s">
        <v>161</v>
      </c>
      <c r="G26" s="43">
        <v>0.16</v>
      </c>
      <c r="H26" s="43">
        <v>0.02</v>
      </c>
      <c r="I26" s="43">
        <v>0.5</v>
      </c>
      <c r="J26" s="43">
        <v>2.8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66</v>
      </c>
      <c r="F27" s="43" t="s">
        <v>68</v>
      </c>
      <c r="G27" s="43">
        <v>0.19700000000000001</v>
      </c>
      <c r="H27" s="43">
        <v>4.1000000000000002E-2</v>
      </c>
      <c r="I27" s="43">
        <v>10.215999999999999</v>
      </c>
      <c r="J27" s="43">
        <v>42.02</v>
      </c>
      <c r="K27" s="44" t="s">
        <v>69</v>
      </c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178</v>
      </c>
      <c r="F29" s="53" t="s">
        <v>179</v>
      </c>
      <c r="G29" s="43">
        <v>5.0940000000000003</v>
      </c>
      <c r="H29" s="43">
        <v>5.43</v>
      </c>
      <c r="I29" s="43">
        <v>29.8</v>
      </c>
      <c r="J29" s="43">
        <v>188.46799999999999</v>
      </c>
      <c r="K29" s="44" t="s">
        <v>180</v>
      </c>
      <c r="L29" s="43"/>
    </row>
    <row r="30" spans="1:12" ht="14.4" x14ac:dyDescent="0.3">
      <c r="A30" s="14"/>
      <c r="B30" s="15"/>
      <c r="C30" s="11"/>
      <c r="D30" s="6" t="s">
        <v>170</v>
      </c>
      <c r="E30" s="42" t="s">
        <v>181</v>
      </c>
      <c r="F30" s="43" t="s">
        <v>47</v>
      </c>
      <c r="G30" s="43">
        <v>0.4</v>
      </c>
      <c r="H30" s="43">
        <v>0.4</v>
      </c>
      <c r="I30" s="43">
        <v>9.8000000000000007</v>
      </c>
      <c r="J30" s="44">
        <v>47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110</v>
      </c>
      <c r="G32" s="19">
        <f t="shared" ref="G32" si="5">SUM(G25:G31)</f>
        <v>23.875</v>
      </c>
      <c r="H32" s="19">
        <f t="shared" ref="H32" si="6">SUM(H25:H31)</f>
        <v>12.782999999999999</v>
      </c>
      <c r="I32" s="19">
        <f t="shared" ref="I32" si="7">SUM(I25:I31)</f>
        <v>68.36399999999999</v>
      </c>
      <c r="J32" s="19">
        <f t="shared" ref="J32:L32" si="8">SUM(J25:J31)</f>
        <v>486.60400000000004</v>
      </c>
      <c r="K32" s="25"/>
      <c r="L32" s="19">
        <f t="shared" si="8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71</v>
      </c>
      <c r="F33" s="43">
        <v>60</v>
      </c>
      <c r="G33" s="43">
        <v>0.79800000000000004</v>
      </c>
      <c r="H33" s="43">
        <v>3.2210000000000001</v>
      </c>
      <c r="I33" s="43">
        <v>4.5599999999999996</v>
      </c>
      <c r="J33" s="43">
        <v>50.424999999999997</v>
      </c>
      <c r="K33" s="44" t="s">
        <v>77</v>
      </c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182</v>
      </c>
      <c r="F34" s="43" t="s">
        <v>76</v>
      </c>
      <c r="G34" s="43">
        <v>2.0830000000000002</v>
      </c>
      <c r="H34" s="43">
        <v>4.7140000000000004</v>
      </c>
      <c r="I34" s="43">
        <v>8.7590000000000003</v>
      </c>
      <c r="J34" s="43">
        <v>85.795000000000002</v>
      </c>
      <c r="K34" s="44" t="s">
        <v>78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72</v>
      </c>
      <c r="F35" s="43">
        <v>100</v>
      </c>
      <c r="G35" s="43">
        <v>7.6</v>
      </c>
      <c r="H35" s="43">
        <v>12.2</v>
      </c>
      <c r="I35" s="43">
        <v>3.7</v>
      </c>
      <c r="J35" s="43">
        <v>155.30000000000001</v>
      </c>
      <c r="K35" s="44" t="s">
        <v>79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73</v>
      </c>
      <c r="F36" s="43">
        <v>150</v>
      </c>
      <c r="G36" s="43">
        <v>3.6059999999999999</v>
      </c>
      <c r="H36" s="43">
        <v>3.8359999999999999</v>
      </c>
      <c r="I36" s="43">
        <v>36.405000000000001</v>
      </c>
      <c r="J36" s="43">
        <v>194.56399999999999</v>
      </c>
      <c r="K36" s="44" t="s">
        <v>80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74</v>
      </c>
      <c r="F37" s="43">
        <v>200</v>
      </c>
      <c r="G37" s="43">
        <v>0.28499999999999998</v>
      </c>
      <c r="H37" s="43">
        <v>0</v>
      </c>
      <c r="I37" s="43">
        <v>23.024999999999999</v>
      </c>
      <c r="J37" s="43">
        <v>93.24</v>
      </c>
      <c r="K37" s="44" t="s">
        <v>81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53</v>
      </c>
      <c r="F39" s="53" t="s">
        <v>162</v>
      </c>
      <c r="G39" s="43">
        <v>2.64</v>
      </c>
      <c r="H39" s="43">
        <v>0.44</v>
      </c>
      <c r="I39" s="43">
        <v>16.399999999999999</v>
      </c>
      <c r="J39" s="43">
        <v>80.12</v>
      </c>
      <c r="K39" s="44" t="s">
        <v>63</v>
      </c>
      <c r="L39" s="43"/>
    </row>
    <row r="40" spans="1:12" ht="14.4" x14ac:dyDescent="0.3">
      <c r="A40" s="14"/>
      <c r="B40" s="15"/>
      <c r="C40" s="11"/>
      <c r="D40" s="6" t="s">
        <v>175</v>
      </c>
      <c r="E40" s="42" t="s">
        <v>183</v>
      </c>
      <c r="F40" s="53" t="s">
        <v>184</v>
      </c>
      <c r="G40" s="43">
        <v>5.15</v>
      </c>
      <c r="H40" s="43">
        <v>4.9000000000000004</v>
      </c>
      <c r="I40" s="43">
        <v>35.9</v>
      </c>
      <c r="J40" s="43">
        <v>208</v>
      </c>
      <c r="K40" s="44" t="s">
        <v>185</v>
      </c>
      <c r="L40" s="43"/>
    </row>
    <row r="41" spans="1:12" ht="14.4" x14ac:dyDescent="0.3">
      <c r="A41" s="14"/>
      <c r="B41" s="15"/>
      <c r="C41" s="11"/>
      <c r="D41" s="6"/>
      <c r="E41" s="42" t="s">
        <v>136</v>
      </c>
      <c r="F41" s="43" t="s">
        <v>57</v>
      </c>
      <c r="G41" s="43">
        <v>2.8</v>
      </c>
      <c r="H41" s="43">
        <v>3.5</v>
      </c>
      <c r="I41" s="43">
        <v>13.8</v>
      </c>
      <c r="J41" s="43">
        <v>80</v>
      </c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510</v>
      </c>
      <c r="G42" s="19">
        <f t="shared" ref="G42" si="9">SUM(G33:G41)</f>
        <v>24.962</v>
      </c>
      <c r="H42" s="19">
        <f t="shared" ref="H42" si="10">SUM(H33:H41)</f>
        <v>32.811</v>
      </c>
      <c r="I42" s="19">
        <f t="shared" ref="I42" si="11">SUM(I33:I41)</f>
        <v>142.54900000000001</v>
      </c>
      <c r="J42" s="19">
        <f t="shared" ref="J42:L42" si="12">SUM(J33:J41)</f>
        <v>947.44399999999996</v>
      </c>
      <c r="K42" s="25"/>
      <c r="L42" s="19">
        <f t="shared" si="12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620</v>
      </c>
      <c r="G43" s="32">
        <f t="shared" ref="G43" si="13">G32+G42</f>
        <v>48.837000000000003</v>
      </c>
      <c r="H43" s="32">
        <f t="shared" ref="H43" si="14">H32+H42</f>
        <v>45.594000000000001</v>
      </c>
      <c r="I43" s="32">
        <f t="shared" ref="I43" si="15">I32+I42</f>
        <v>210.91300000000001</v>
      </c>
      <c r="J43" s="32">
        <f t="shared" ref="J43:L43" si="16">J32+J42</f>
        <v>1434.048</v>
      </c>
      <c r="K43" s="32"/>
      <c r="L43" s="32">
        <f t="shared" si="16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83</v>
      </c>
      <c r="F44" s="40">
        <v>140</v>
      </c>
      <c r="G44" s="40">
        <v>19.29</v>
      </c>
      <c r="H44" s="40">
        <v>12.044</v>
      </c>
      <c r="I44" s="40">
        <v>23.727</v>
      </c>
      <c r="J44" s="40">
        <v>280.47399999999999</v>
      </c>
      <c r="K44" s="41" t="s">
        <v>86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84</v>
      </c>
      <c r="F46" s="43">
        <v>200</v>
      </c>
      <c r="G46" s="43">
        <v>1.92</v>
      </c>
      <c r="H46" s="43">
        <v>1.43</v>
      </c>
      <c r="I46" s="43">
        <v>17.399999999999999</v>
      </c>
      <c r="J46" s="43">
        <v>90.16</v>
      </c>
      <c r="K46" s="44" t="s">
        <v>87</v>
      </c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181</v>
      </c>
      <c r="F48" s="43" t="s">
        <v>47</v>
      </c>
      <c r="G48" s="43">
        <v>0.4</v>
      </c>
      <c r="H48" s="43">
        <v>0.4</v>
      </c>
      <c r="I48" s="43">
        <v>9.8000000000000007</v>
      </c>
      <c r="J48" s="43">
        <v>47</v>
      </c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85</v>
      </c>
      <c r="F49" s="43" t="s">
        <v>163</v>
      </c>
      <c r="G49" s="43">
        <v>0.63600000000000001</v>
      </c>
      <c r="H49" s="43">
        <v>0.70299999999999996</v>
      </c>
      <c r="I49" s="43">
        <v>5.36</v>
      </c>
      <c r="J49" s="43">
        <v>30.347000000000001</v>
      </c>
      <c r="K49" s="44" t="s">
        <v>88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340</v>
      </c>
      <c r="G51" s="19">
        <f t="shared" ref="G51" si="17">SUM(G44:G50)</f>
        <v>22.245999999999999</v>
      </c>
      <c r="H51" s="19">
        <f t="shared" ref="H51" si="18">SUM(H44:H50)</f>
        <v>14.577</v>
      </c>
      <c r="I51" s="19">
        <f t="shared" ref="I51" si="19">SUM(I44:I50)</f>
        <v>56.286999999999992</v>
      </c>
      <c r="J51" s="19">
        <f t="shared" ref="J51:L51" si="20">SUM(J44:J50)</f>
        <v>447.98099999999999</v>
      </c>
      <c r="K51" s="25"/>
      <c r="L51" s="19">
        <f t="shared" si="20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89</v>
      </c>
      <c r="F52" s="43">
        <v>60</v>
      </c>
      <c r="G52" s="43">
        <v>6.6000000000000003E-2</v>
      </c>
      <c r="H52" s="43">
        <v>0.12</v>
      </c>
      <c r="I52" s="43">
        <v>2.2799999999999998</v>
      </c>
      <c r="J52" s="43">
        <v>14.4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108</v>
      </c>
      <c r="F53" s="43" t="s">
        <v>54</v>
      </c>
      <c r="G53" s="43">
        <v>5.12</v>
      </c>
      <c r="H53" s="43">
        <v>3.78</v>
      </c>
      <c r="I53" s="43">
        <v>17.899999999999999</v>
      </c>
      <c r="J53" s="43">
        <v>126.14</v>
      </c>
      <c r="K53" s="44" t="s">
        <v>111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91</v>
      </c>
      <c r="F54" s="43">
        <v>90</v>
      </c>
      <c r="G54" s="43">
        <v>12.78</v>
      </c>
      <c r="H54" s="43">
        <v>21.96</v>
      </c>
      <c r="I54" s="43">
        <v>1.98</v>
      </c>
      <c r="J54" s="43">
        <v>256.7</v>
      </c>
      <c r="K54" s="44" t="s">
        <v>96</v>
      </c>
      <c r="L54" s="43"/>
    </row>
    <row r="55" spans="1:12" ht="26.4" x14ac:dyDescent="0.3">
      <c r="A55" s="23"/>
      <c r="B55" s="15"/>
      <c r="C55" s="11"/>
      <c r="D55" s="7" t="s">
        <v>29</v>
      </c>
      <c r="E55" s="42" t="s">
        <v>92</v>
      </c>
      <c r="F55" s="43">
        <v>150</v>
      </c>
      <c r="G55" s="43">
        <v>2.09</v>
      </c>
      <c r="H55" s="43">
        <v>2.0299999999999998</v>
      </c>
      <c r="I55" s="43">
        <v>11.4</v>
      </c>
      <c r="J55" s="43">
        <v>72.05</v>
      </c>
      <c r="K55" s="44" t="s">
        <v>97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93</v>
      </c>
      <c r="F56" s="43">
        <v>200</v>
      </c>
      <c r="G56" s="43">
        <v>0.128</v>
      </c>
      <c r="H56" s="43">
        <v>1.6E-2</v>
      </c>
      <c r="I56" s="43">
        <v>24.384</v>
      </c>
      <c r="J56" s="43">
        <v>98.191999999999993</v>
      </c>
      <c r="K56" s="44" t="s">
        <v>98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53</v>
      </c>
      <c r="F58" s="53" t="s">
        <v>164</v>
      </c>
      <c r="G58" s="43">
        <v>2.64</v>
      </c>
      <c r="H58" s="43">
        <v>0.44</v>
      </c>
      <c r="I58" s="43">
        <v>16.399999999999999</v>
      </c>
      <c r="J58" s="43">
        <v>80.12</v>
      </c>
      <c r="K58" s="44" t="s">
        <v>63</v>
      </c>
      <c r="L58" s="43"/>
    </row>
    <row r="59" spans="1:12" ht="14.4" x14ac:dyDescent="0.3">
      <c r="A59" s="23"/>
      <c r="B59" s="15"/>
      <c r="C59" s="11"/>
      <c r="D59" s="6" t="s">
        <v>170</v>
      </c>
      <c r="E59" s="42" t="s">
        <v>186</v>
      </c>
      <c r="F59" s="53" t="s">
        <v>187</v>
      </c>
      <c r="G59" s="43">
        <v>1.5</v>
      </c>
      <c r="H59" s="43">
        <v>3.4</v>
      </c>
      <c r="I59" s="43">
        <v>13.4</v>
      </c>
      <c r="J59" s="43">
        <v>90</v>
      </c>
      <c r="K59" s="44" t="s">
        <v>188</v>
      </c>
      <c r="L59" s="43"/>
    </row>
    <row r="60" spans="1:12" ht="14.4" x14ac:dyDescent="0.3">
      <c r="A60" s="23"/>
      <c r="B60" s="15"/>
      <c r="C60" s="11"/>
      <c r="D60" s="6" t="s">
        <v>175</v>
      </c>
      <c r="E60" s="42" t="s">
        <v>189</v>
      </c>
      <c r="F60" s="43">
        <v>100</v>
      </c>
      <c r="G60" s="43">
        <v>3.9649999999999999</v>
      </c>
      <c r="H60" s="43">
        <v>6.5579999999999998</v>
      </c>
      <c r="I60" s="43">
        <v>45</v>
      </c>
      <c r="J60" s="43">
        <v>255.03100000000001</v>
      </c>
      <c r="K60" s="44" t="s">
        <v>190</v>
      </c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600</v>
      </c>
      <c r="G61" s="19">
        <f t="shared" ref="G61" si="21">SUM(G52:G60)</f>
        <v>28.289000000000001</v>
      </c>
      <c r="H61" s="19">
        <f t="shared" ref="H61" si="22">SUM(H52:H60)</f>
        <v>38.304000000000002</v>
      </c>
      <c r="I61" s="19">
        <f t="shared" ref="I61" si="23">SUM(I52:I60)</f>
        <v>132.744</v>
      </c>
      <c r="J61" s="19">
        <f t="shared" ref="J61:L61" si="24">SUM(J52:J60)</f>
        <v>992.63300000000004</v>
      </c>
      <c r="K61" s="25"/>
      <c r="L61" s="19">
        <f t="shared" si="24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940</v>
      </c>
      <c r="G62" s="32">
        <f t="shared" ref="G62" si="25">G51+G61</f>
        <v>50.534999999999997</v>
      </c>
      <c r="H62" s="32">
        <f t="shared" ref="H62" si="26">H51+H61</f>
        <v>52.881</v>
      </c>
      <c r="I62" s="32">
        <f t="shared" ref="I62" si="27">I51+I61</f>
        <v>189.03100000000001</v>
      </c>
      <c r="J62" s="32">
        <f t="shared" ref="J62:L62" si="28">J51+J61</f>
        <v>1440.614</v>
      </c>
      <c r="K62" s="32"/>
      <c r="L62" s="32">
        <f t="shared" si="28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99</v>
      </c>
      <c r="F63" s="40" t="s">
        <v>103</v>
      </c>
      <c r="G63" s="40">
        <v>6.8109999999999999</v>
      </c>
      <c r="H63" s="40">
        <v>6.2469999999999999</v>
      </c>
      <c r="I63" s="40">
        <v>44.238999999999997</v>
      </c>
      <c r="J63" s="40">
        <v>260.42899999999997</v>
      </c>
      <c r="K63" s="41" t="s">
        <v>105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101</v>
      </c>
      <c r="F65" s="43">
        <v>200</v>
      </c>
      <c r="G65" s="43">
        <v>3.27</v>
      </c>
      <c r="H65" s="43">
        <v>2.5299999999999998</v>
      </c>
      <c r="I65" s="43">
        <v>19.603000000000002</v>
      </c>
      <c r="J65" s="43">
        <v>114.26</v>
      </c>
      <c r="K65" s="44" t="s">
        <v>106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100</v>
      </c>
      <c r="F66" s="43" t="s">
        <v>104</v>
      </c>
      <c r="G66" s="43">
        <v>4.84</v>
      </c>
      <c r="H66" s="43">
        <v>6.4</v>
      </c>
      <c r="I66" s="43">
        <v>10.6</v>
      </c>
      <c r="J66" s="43">
        <v>101.5</v>
      </c>
      <c r="K66" s="44" t="s">
        <v>107</v>
      </c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102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4.4" x14ac:dyDescent="0.3">
      <c r="A68" s="23"/>
      <c r="B68" s="15"/>
      <c r="C68" s="11"/>
      <c r="D68" s="6" t="s">
        <v>170</v>
      </c>
      <c r="E68" s="42" t="s">
        <v>191</v>
      </c>
      <c r="F68" s="43"/>
      <c r="G68" s="43">
        <v>1.5</v>
      </c>
      <c r="H68" s="43">
        <v>3.4</v>
      </c>
      <c r="I68" s="43">
        <v>13.4</v>
      </c>
      <c r="J68" s="43">
        <v>90</v>
      </c>
      <c r="K68" s="44" t="s">
        <v>192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300</v>
      </c>
      <c r="G70" s="19">
        <f t="shared" ref="G70" si="29">SUM(G63:G69)</f>
        <v>16.820999999999998</v>
      </c>
      <c r="H70" s="19">
        <f t="shared" ref="H70" si="30">SUM(H63:H69)</f>
        <v>18.977</v>
      </c>
      <c r="I70" s="19">
        <f t="shared" ref="I70" si="31">SUM(I63:I69)</f>
        <v>97.641999999999996</v>
      </c>
      <c r="J70" s="19">
        <f t="shared" ref="J70:L70" si="32">SUM(J63:J69)</f>
        <v>613.18899999999996</v>
      </c>
      <c r="K70" s="25"/>
      <c r="L70" s="19">
        <f t="shared" si="32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64</v>
      </c>
      <c r="F71" s="43">
        <v>60</v>
      </c>
      <c r="G71" s="43">
        <v>0.48</v>
      </c>
      <c r="H71" s="43">
        <v>0.06</v>
      </c>
      <c r="I71" s="43">
        <v>1.5</v>
      </c>
      <c r="J71" s="43">
        <v>8.4</v>
      </c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90</v>
      </c>
      <c r="F72" s="43" t="s">
        <v>94</v>
      </c>
      <c r="G72" s="43">
        <v>7.3979999999999997</v>
      </c>
      <c r="H72" s="43">
        <v>9.0950000000000006</v>
      </c>
      <c r="I72" s="43">
        <v>5.32</v>
      </c>
      <c r="J72" s="43">
        <v>132.75700000000001</v>
      </c>
      <c r="K72" s="44" t="s">
        <v>95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109</v>
      </c>
      <c r="F73" s="43">
        <v>90</v>
      </c>
      <c r="G73" s="43">
        <v>12.074</v>
      </c>
      <c r="H73" s="43">
        <v>8.2059999999999995</v>
      </c>
      <c r="I73" s="43">
        <v>15.689</v>
      </c>
      <c r="J73" s="43">
        <v>184.90100000000001</v>
      </c>
      <c r="K73" s="44" t="s">
        <v>112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110</v>
      </c>
      <c r="F74" s="43">
        <v>150</v>
      </c>
      <c r="G74" s="43">
        <v>3.11</v>
      </c>
      <c r="H74" s="43">
        <v>4.4000000000000004</v>
      </c>
      <c r="I74" s="43">
        <v>20.05</v>
      </c>
      <c r="J74" s="43">
        <v>132.1</v>
      </c>
      <c r="K74" s="44" t="s">
        <v>113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41</v>
      </c>
      <c r="F75" s="43" t="s">
        <v>42</v>
      </c>
      <c r="G75" s="43">
        <v>0.14000000000000001</v>
      </c>
      <c r="H75" s="43">
        <v>3.4000000000000002E-2</v>
      </c>
      <c r="I75" s="43">
        <v>10.029999999999999</v>
      </c>
      <c r="J75" s="43">
        <v>40.97</v>
      </c>
      <c r="K75" s="44" t="s">
        <v>43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53</v>
      </c>
      <c r="F77" s="43" t="s">
        <v>164</v>
      </c>
      <c r="G77" s="43">
        <v>2.64</v>
      </c>
      <c r="H77" s="43">
        <v>0.44</v>
      </c>
      <c r="I77" s="43">
        <v>16.399999999999999</v>
      </c>
      <c r="J77" s="43">
        <v>80.12</v>
      </c>
      <c r="K77" s="44" t="s">
        <v>63</v>
      </c>
      <c r="L77" s="43"/>
    </row>
    <row r="78" spans="1:12" ht="14.4" x14ac:dyDescent="0.3">
      <c r="A78" s="23"/>
      <c r="B78" s="15"/>
      <c r="C78" s="11"/>
      <c r="D78" s="6" t="s">
        <v>175</v>
      </c>
      <c r="E78" s="42" t="s">
        <v>193</v>
      </c>
      <c r="F78" s="53" t="s">
        <v>184</v>
      </c>
      <c r="G78" s="43">
        <v>7.07</v>
      </c>
      <c r="H78" s="43">
        <v>8.5</v>
      </c>
      <c r="I78" s="43">
        <v>27.3</v>
      </c>
      <c r="J78" s="43">
        <v>293.10000000000002</v>
      </c>
      <c r="K78" s="44" t="s">
        <v>194</v>
      </c>
      <c r="L78" s="43"/>
    </row>
    <row r="79" spans="1:12" ht="14.4" x14ac:dyDescent="0.3">
      <c r="A79" s="23"/>
      <c r="B79" s="15"/>
      <c r="C79" s="11"/>
      <c r="D79" s="6"/>
      <c r="E79" s="42" t="s">
        <v>131</v>
      </c>
      <c r="F79" s="43" t="s">
        <v>57</v>
      </c>
      <c r="G79" s="43">
        <v>0</v>
      </c>
      <c r="H79" s="43">
        <v>0</v>
      </c>
      <c r="I79" s="43">
        <v>9.98</v>
      </c>
      <c r="J79" s="43">
        <v>39.92</v>
      </c>
      <c r="K79" s="44" t="s">
        <v>134</v>
      </c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300</v>
      </c>
      <c r="G80" s="19">
        <f t="shared" ref="G80" si="33">SUM(G71:G79)</f>
        <v>32.911999999999999</v>
      </c>
      <c r="H80" s="19">
        <f t="shared" ref="H80" si="34">SUM(H71:H79)</f>
        <v>30.735000000000003</v>
      </c>
      <c r="I80" s="19">
        <f t="shared" ref="I80" si="35">SUM(I71:I79)</f>
        <v>106.26900000000001</v>
      </c>
      <c r="J80" s="19">
        <f t="shared" ref="J80:L80" si="36">SUM(J71:J79)</f>
        <v>912.26800000000003</v>
      </c>
      <c r="K80" s="25"/>
      <c r="L80" s="19">
        <f t="shared" si="36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600</v>
      </c>
      <c r="G81" s="32">
        <f t="shared" ref="G81" si="37">G70+G80</f>
        <v>49.732999999999997</v>
      </c>
      <c r="H81" s="32">
        <f t="shared" ref="H81" si="38">H70+H80</f>
        <v>49.712000000000003</v>
      </c>
      <c r="I81" s="32">
        <f t="shared" ref="I81" si="39">I70+I80</f>
        <v>203.911</v>
      </c>
      <c r="J81" s="32">
        <f t="shared" ref="J81:L81" si="40">J70+J80</f>
        <v>1525.4569999999999</v>
      </c>
      <c r="K81" s="32"/>
      <c r="L81" s="32">
        <f t="shared" si="40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115</v>
      </c>
      <c r="F82" s="40">
        <v>200</v>
      </c>
      <c r="G82" s="40">
        <v>17.7</v>
      </c>
      <c r="H82" s="40">
        <v>26</v>
      </c>
      <c r="I82" s="40">
        <v>38.5</v>
      </c>
      <c r="J82" s="40">
        <v>459.5</v>
      </c>
      <c r="K82" s="41" t="s">
        <v>116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84</v>
      </c>
      <c r="F84" s="43">
        <v>200</v>
      </c>
      <c r="G84" s="43">
        <v>1.92</v>
      </c>
      <c r="H84" s="43">
        <v>1.43</v>
      </c>
      <c r="I84" s="43">
        <v>17.399999999999999</v>
      </c>
      <c r="J84" s="43">
        <v>90.16</v>
      </c>
      <c r="K84" s="44" t="s">
        <v>87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53</v>
      </c>
      <c r="F85" s="43" t="s">
        <v>164</v>
      </c>
      <c r="G85" s="43">
        <v>2.64</v>
      </c>
      <c r="H85" s="43">
        <v>0.44</v>
      </c>
      <c r="I85" s="43">
        <v>16.399999999999999</v>
      </c>
      <c r="J85" s="43">
        <v>80.12</v>
      </c>
      <c r="K85" s="44" t="s">
        <v>63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26</v>
      </c>
      <c r="E87" s="42" t="s">
        <v>114</v>
      </c>
      <c r="F87" s="43">
        <v>40</v>
      </c>
      <c r="G87" s="43">
        <v>0.22</v>
      </c>
      <c r="H87" s="43">
        <v>2.8000000000000001E-2</v>
      </c>
      <c r="I87" s="43">
        <v>0.7</v>
      </c>
      <c r="J87" s="43">
        <v>1.4</v>
      </c>
      <c r="K87" s="44"/>
      <c r="L87" s="43"/>
    </row>
    <row r="88" spans="1:12" ht="14.4" x14ac:dyDescent="0.3">
      <c r="A88" s="23"/>
      <c r="B88" s="15"/>
      <c r="C88" s="11"/>
      <c r="D88" s="6" t="s">
        <v>170</v>
      </c>
      <c r="E88" s="42" t="s">
        <v>191</v>
      </c>
      <c r="F88" s="53" t="s">
        <v>165</v>
      </c>
      <c r="G88" s="43">
        <v>1.5</v>
      </c>
      <c r="H88" s="43">
        <v>3.4</v>
      </c>
      <c r="I88" s="43">
        <v>13.4</v>
      </c>
      <c r="J88" s="43">
        <v>90</v>
      </c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440</v>
      </c>
      <c r="G89" s="19">
        <f t="shared" ref="G89" si="41">SUM(G82:G88)</f>
        <v>23.979999999999997</v>
      </c>
      <c r="H89" s="19">
        <f t="shared" ref="H89" si="42">SUM(H82:H88)</f>
        <v>31.297999999999998</v>
      </c>
      <c r="I89" s="19">
        <f t="shared" ref="I89" si="43">SUM(I82:I88)</f>
        <v>86.4</v>
      </c>
      <c r="J89" s="19">
        <f t="shared" ref="J89:L89" si="44">SUM(J82:J88)</f>
        <v>721.18</v>
      </c>
      <c r="K89" s="25"/>
      <c r="L89" s="19">
        <f t="shared" si="44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117</v>
      </c>
      <c r="F90" s="43">
        <v>60</v>
      </c>
      <c r="G90" s="43">
        <v>0.76</v>
      </c>
      <c r="H90" s="43">
        <v>0.88400000000000001</v>
      </c>
      <c r="I90" s="43">
        <v>6.4580000000000002</v>
      </c>
      <c r="J90" s="43">
        <v>36.54</v>
      </c>
      <c r="K90" s="44" t="s">
        <v>122</v>
      </c>
      <c r="L90" s="43"/>
    </row>
    <row r="91" spans="1:12" ht="26.4" x14ac:dyDescent="0.3">
      <c r="A91" s="23"/>
      <c r="B91" s="15"/>
      <c r="C91" s="11"/>
      <c r="D91" s="7" t="s">
        <v>27</v>
      </c>
      <c r="E91" s="42" t="s">
        <v>118</v>
      </c>
      <c r="F91" s="43" t="s">
        <v>121</v>
      </c>
      <c r="G91" s="43">
        <v>1.9430000000000001</v>
      </c>
      <c r="H91" s="43">
        <v>4.6840000000000002</v>
      </c>
      <c r="I91" s="43">
        <v>12.183</v>
      </c>
      <c r="J91" s="43">
        <v>98.661000000000001</v>
      </c>
      <c r="K91" s="44" t="s">
        <v>123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119</v>
      </c>
      <c r="F92" s="43">
        <v>90</v>
      </c>
      <c r="G92" s="43">
        <v>14.7</v>
      </c>
      <c r="H92" s="43">
        <v>29.03</v>
      </c>
      <c r="I92" s="43">
        <v>7.4</v>
      </c>
      <c r="J92" s="43">
        <v>342.9</v>
      </c>
      <c r="K92" s="44" t="s">
        <v>124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120</v>
      </c>
      <c r="F93" s="43">
        <v>150</v>
      </c>
      <c r="G93" s="43">
        <v>8.1999999999999993</v>
      </c>
      <c r="H93" s="43">
        <v>4.5999999999999996</v>
      </c>
      <c r="I93" s="43">
        <v>35.9</v>
      </c>
      <c r="J93" s="43">
        <v>217.4</v>
      </c>
      <c r="K93" s="44" t="s">
        <v>125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74</v>
      </c>
      <c r="F94" s="43">
        <v>200</v>
      </c>
      <c r="G94" s="43">
        <v>0.28499999999999998</v>
      </c>
      <c r="H94" s="43">
        <v>0</v>
      </c>
      <c r="I94" s="43">
        <v>23.024999999999999</v>
      </c>
      <c r="J94" s="43">
        <v>93.24</v>
      </c>
      <c r="K94" s="44" t="s">
        <v>81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53</v>
      </c>
      <c r="F96" s="43">
        <v>40</v>
      </c>
      <c r="G96" s="43">
        <v>2.64</v>
      </c>
      <c r="H96" s="43">
        <v>0.44</v>
      </c>
      <c r="I96" s="43">
        <v>16.399999999999999</v>
      </c>
      <c r="J96" s="43">
        <v>80.12</v>
      </c>
      <c r="K96" s="44" t="s">
        <v>126</v>
      </c>
      <c r="L96" s="43"/>
    </row>
    <row r="97" spans="1:12" ht="14.4" x14ac:dyDescent="0.3">
      <c r="A97" s="23"/>
      <c r="B97" s="15"/>
      <c r="C97" s="11"/>
      <c r="D97" s="6" t="s">
        <v>175</v>
      </c>
      <c r="E97" s="42" t="s">
        <v>195</v>
      </c>
      <c r="F97" s="43" t="s">
        <v>184</v>
      </c>
      <c r="G97" s="43">
        <v>5.2329999999999997</v>
      </c>
      <c r="H97" s="43">
        <v>5.4260000000000002</v>
      </c>
      <c r="I97" s="43">
        <v>35.9</v>
      </c>
      <c r="J97" s="43">
        <v>213.446</v>
      </c>
      <c r="K97" s="44" t="s">
        <v>196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540</v>
      </c>
      <c r="G99" s="19">
        <f t="shared" ref="G99" si="45">SUM(G90:G98)</f>
        <v>33.760999999999996</v>
      </c>
      <c r="H99" s="19">
        <f t="shared" ref="H99" si="46">SUM(H90:H98)</f>
        <v>45.064</v>
      </c>
      <c r="I99" s="19">
        <f t="shared" ref="I99" si="47">SUM(I90:I98)</f>
        <v>137.26599999999999</v>
      </c>
      <c r="J99" s="19">
        <f t="shared" ref="J99:L99" si="48">SUM(J90:J98)</f>
        <v>1082.307</v>
      </c>
      <c r="K99" s="25"/>
      <c r="L99" s="19">
        <f t="shared" si="48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980</v>
      </c>
      <c r="G100" s="32">
        <f t="shared" ref="G100" si="49">G89+G99</f>
        <v>57.740999999999993</v>
      </c>
      <c r="H100" s="32">
        <f t="shared" ref="H100" si="50">H89+H99</f>
        <v>76.361999999999995</v>
      </c>
      <c r="I100" s="32">
        <f t="shared" ref="I100" si="51">I89+I99</f>
        <v>223.666</v>
      </c>
      <c r="J100" s="32">
        <f t="shared" ref="J100:L100" si="52">J89+J99</f>
        <v>1803.4870000000001</v>
      </c>
      <c r="K100" s="32"/>
      <c r="L100" s="32">
        <f t="shared" si="52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166</v>
      </c>
      <c r="F101" s="40">
        <v>160</v>
      </c>
      <c r="G101" s="40">
        <v>12.59</v>
      </c>
      <c r="H101" s="40">
        <v>14.65</v>
      </c>
      <c r="I101" s="40">
        <v>4.55</v>
      </c>
      <c r="J101" s="40">
        <v>195.46</v>
      </c>
      <c r="K101" s="41" t="s">
        <v>128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41</v>
      </c>
      <c r="F103" s="43" t="s">
        <v>42</v>
      </c>
      <c r="G103" s="43">
        <v>0.14000000000000001</v>
      </c>
      <c r="H103" s="43">
        <v>3.4000000000000002E-2</v>
      </c>
      <c r="I103" s="43">
        <v>10.029999999999999</v>
      </c>
      <c r="J103" s="43">
        <v>40.97</v>
      </c>
      <c r="K103" s="44" t="s">
        <v>43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20</v>
      </c>
      <c r="G104" s="43">
        <v>1.5</v>
      </c>
      <c r="H104" s="43">
        <v>0.5</v>
      </c>
      <c r="I104" s="43">
        <v>10.6</v>
      </c>
      <c r="J104" s="43">
        <v>53.3</v>
      </c>
      <c r="K104" s="44" t="s">
        <v>129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102</v>
      </c>
      <c r="F105" s="43" t="s">
        <v>47</v>
      </c>
      <c r="G105" s="43">
        <v>0.4</v>
      </c>
      <c r="H105" s="43">
        <v>0.4</v>
      </c>
      <c r="I105" s="43">
        <v>9.8000000000000007</v>
      </c>
      <c r="J105" s="43">
        <v>47</v>
      </c>
      <c r="K105" s="44"/>
      <c r="L105" s="43"/>
    </row>
    <row r="106" spans="1:12" ht="14.4" x14ac:dyDescent="0.3">
      <c r="A106" s="23"/>
      <c r="B106" s="15"/>
      <c r="C106" s="11"/>
      <c r="D106" s="6" t="s">
        <v>170</v>
      </c>
      <c r="E106" s="42" t="s">
        <v>191</v>
      </c>
      <c r="F106" s="43"/>
      <c r="G106" s="43">
        <v>1.5</v>
      </c>
      <c r="H106" s="43">
        <v>3.4</v>
      </c>
      <c r="I106" s="43">
        <v>13.4</v>
      </c>
      <c r="J106" s="43">
        <v>90</v>
      </c>
      <c r="K106" s="44" t="s">
        <v>70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180</v>
      </c>
      <c r="G108" s="19">
        <f t="shared" ref="G108:J108" si="53">SUM(G101:G107)</f>
        <v>16.130000000000003</v>
      </c>
      <c r="H108" s="19">
        <f t="shared" si="53"/>
        <v>18.984000000000002</v>
      </c>
      <c r="I108" s="19">
        <f t="shared" si="53"/>
        <v>48.38</v>
      </c>
      <c r="J108" s="19">
        <f t="shared" si="53"/>
        <v>426.73</v>
      </c>
      <c r="K108" s="25"/>
      <c r="L108" s="19">
        <f t="shared" ref="L108" si="54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48</v>
      </c>
      <c r="F109" s="43">
        <v>60</v>
      </c>
      <c r="G109" s="43">
        <v>0.82</v>
      </c>
      <c r="H109" s="43">
        <v>2.69</v>
      </c>
      <c r="I109" s="43">
        <v>5.3</v>
      </c>
      <c r="J109" s="43">
        <v>48.53</v>
      </c>
      <c r="K109" s="44" t="s">
        <v>58</v>
      </c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130</v>
      </c>
      <c r="F110" s="43" t="s">
        <v>54</v>
      </c>
      <c r="G110" s="43">
        <v>2.7530000000000001</v>
      </c>
      <c r="H110" s="43">
        <v>2.3580000000000001</v>
      </c>
      <c r="I110" s="43">
        <v>18.992999999999999</v>
      </c>
      <c r="J110" s="43">
        <v>108.206</v>
      </c>
      <c r="K110" s="44" t="s">
        <v>132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72</v>
      </c>
      <c r="F111" s="43">
        <v>100</v>
      </c>
      <c r="G111" s="43">
        <v>7.6</v>
      </c>
      <c r="H111" s="43">
        <v>12.2</v>
      </c>
      <c r="I111" s="43">
        <v>3.7</v>
      </c>
      <c r="J111" s="43">
        <v>155.30000000000001</v>
      </c>
      <c r="K111" s="44" t="s">
        <v>79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73</v>
      </c>
      <c r="F112" s="43">
        <v>150</v>
      </c>
      <c r="G112" s="43">
        <v>3.6059999999999999</v>
      </c>
      <c r="H112" s="43">
        <v>3.8359999999999999</v>
      </c>
      <c r="I112" s="43">
        <v>36.405000000000001</v>
      </c>
      <c r="J112" s="43">
        <v>194.56399999999999</v>
      </c>
      <c r="K112" s="44" t="s">
        <v>80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131</v>
      </c>
      <c r="F113" s="43">
        <v>200</v>
      </c>
      <c r="G113" s="43">
        <v>0</v>
      </c>
      <c r="H113" s="43">
        <v>0</v>
      </c>
      <c r="I113" s="43">
        <v>9.98</v>
      </c>
      <c r="J113" s="43">
        <v>39.92</v>
      </c>
      <c r="K113" s="44" t="s">
        <v>134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53</v>
      </c>
      <c r="F115" s="43" t="s">
        <v>164</v>
      </c>
      <c r="G115" s="43">
        <v>2.64</v>
      </c>
      <c r="H115" s="43">
        <v>0.44</v>
      </c>
      <c r="I115" s="43">
        <v>16.399999999999999</v>
      </c>
      <c r="J115" s="43">
        <v>80.12</v>
      </c>
      <c r="K115" s="44" t="s">
        <v>133</v>
      </c>
      <c r="L115" s="43"/>
    </row>
    <row r="116" spans="1:12" ht="14.4" x14ac:dyDescent="0.3">
      <c r="A116" s="23"/>
      <c r="B116" s="15"/>
      <c r="C116" s="11"/>
      <c r="D116" s="6" t="s">
        <v>175</v>
      </c>
      <c r="E116" s="42" t="s">
        <v>197</v>
      </c>
      <c r="F116" s="43" t="s">
        <v>184</v>
      </c>
      <c r="G116" s="43">
        <v>5.6</v>
      </c>
      <c r="H116" s="43">
        <v>8.5</v>
      </c>
      <c r="I116" s="43">
        <v>46</v>
      </c>
      <c r="J116" s="43">
        <v>282.60000000000002</v>
      </c>
      <c r="K116" s="44" t="s">
        <v>198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510</v>
      </c>
      <c r="G118" s="19">
        <f t="shared" ref="G118:J118" si="55">SUM(G109:G117)</f>
        <v>23.018999999999998</v>
      </c>
      <c r="H118" s="19">
        <f t="shared" si="55"/>
        <v>30.023999999999997</v>
      </c>
      <c r="I118" s="19">
        <f t="shared" si="55"/>
        <v>136.77799999999999</v>
      </c>
      <c r="J118" s="19">
        <f t="shared" si="55"/>
        <v>909.24</v>
      </c>
      <c r="K118" s="25"/>
      <c r="L118" s="19">
        <f t="shared" ref="L118" si="56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690</v>
      </c>
      <c r="G119" s="32">
        <f t="shared" ref="G119" si="57">G108+G118</f>
        <v>39.149000000000001</v>
      </c>
      <c r="H119" s="32">
        <f t="shared" ref="H119" si="58">H108+H118</f>
        <v>49.007999999999996</v>
      </c>
      <c r="I119" s="32">
        <f t="shared" ref="I119" si="59">I108+I118</f>
        <v>185.15799999999999</v>
      </c>
      <c r="J119" s="32">
        <f t="shared" ref="J119:L119" si="60">J108+J118</f>
        <v>1335.97</v>
      </c>
      <c r="K119" s="32"/>
      <c r="L119" s="32">
        <f t="shared" si="60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135</v>
      </c>
      <c r="F120" s="40" t="s">
        <v>103</v>
      </c>
      <c r="G120" s="40">
        <v>6.3550000000000004</v>
      </c>
      <c r="H120" s="40">
        <v>7.15</v>
      </c>
      <c r="I120" s="40">
        <v>31.52</v>
      </c>
      <c r="J120" s="40">
        <v>215.85</v>
      </c>
      <c r="K120" s="41" t="s">
        <v>137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84</v>
      </c>
      <c r="F122" s="43">
        <v>200</v>
      </c>
      <c r="G122" s="43">
        <v>1.92</v>
      </c>
      <c r="H122" s="43">
        <v>1.43</v>
      </c>
      <c r="I122" s="43">
        <v>17.399999999999999</v>
      </c>
      <c r="J122" s="43">
        <v>90.16</v>
      </c>
      <c r="K122" s="44" t="s">
        <v>87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100</v>
      </c>
      <c r="F123" s="43" t="s">
        <v>104</v>
      </c>
      <c r="G123" s="43">
        <v>4.84</v>
      </c>
      <c r="H123" s="43">
        <v>6.4</v>
      </c>
      <c r="I123" s="43">
        <v>10.6</v>
      </c>
      <c r="J123" s="43">
        <v>101.5</v>
      </c>
      <c r="K123" s="44" t="s">
        <v>107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181</v>
      </c>
      <c r="F124" s="43" t="s">
        <v>47</v>
      </c>
      <c r="G124" s="43">
        <v>0.4</v>
      </c>
      <c r="H124" s="43">
        <v>0.4</v>
      </c>
      <c r="I124" s="43">
        <v>9.8000000000000007</v>
      </c>
      <c r="J124" s="43">
        <v>47</v>
      </c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136</v>
      </c>
      <c r="F125" s="43" t="s">
        <v>167</v>
      </c>
      <c r="G125" s="43">
        <v>1.8</v>
      </c>
      <c r="H125" s="43">
        <v>0.75</v>
      </c>
      <c r="I125" s="43">
        <v>7</v>
      </c>
      <c r="J125" s="43">
        <v>40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200</v>
      </c>
      <c r="G127" s="19">
        <f t="shared" ref="G127:J127" si="61">SUM(G120:G126)</f>
        <v>15.315000000000001</v>
      </c>
      <c r="H127" s="19">
        <f t="shared" si="61"/>
        <v>16.130000000000003</v>
      </c>
      <c r="I127" s="19">
        <f t="shared" si="61"/>
        <v>76.320000000000007</v>
      </c>
      <c r="J127" s="19">
        <f t="shared" si="61"/>
        <v>494.51</v>
      </c>
      <c r="K127" s="25"/>
      <c r="L127" s="19">
        <f t="shared" ref="L127" si="62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71</v>
      </c>
      <c r="F128" s="43">
        <v>60</v>
      </c>
      <c r="G128" s="43">
        <v>0.79800000000000004</v>
      </c>
      <c r="H128" s="43">
        <v>3.2210000000000001</v>
      </c>
      <c r="I128" s="43">
        <v>4.5599999999999996</v>
      </c>
      <c r="J128" s="43">
        <v>50.424999999999997</v>
      </c>
      <c r="K128" s="44" t="s">
        <v>77</v>
      </c>
      <c r="L128" s="43"/>
    </row>
    <row r="129" spans="1:12" ht="26.4" x14ac:dyDescent="0.3">
      <c r="A129" s="14"/>
      <c r="B129" s="15"/>
      <c r="C129" s="11"/>
      <c r="D129" s="7" t="s">
        <v>27</v>
      </c>
      <c r="E129" s="42" t="s">
        <v>118</v>
      </c>
      <c r="F129" s="43" t="s">
        <v>121</v>
      </c>
      <c r="G129" s="43">
        <v>1.9430000000000001</v>
      </c>
      <c r="H129" s="43">
        <v>4.6840000000000002</v>
      </c>
      <c r="I129" s="43">
        <v>12.183</v>
      </c>
      <c r="J129" s="43">
        <v>98.661000000000001</v>
      </c>
      <c r="K129" s="44" t="s">
        <v>123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138</v>
      </c>
      <c r="F130" s="43">
        <v>90</v>
      </c>
      <c r="G130" s="43">
        <v>12.08</v>
      </c>
      <c r="H130" s="43">
        <v>18.5</v>
      </c>
      <c r="I130" s="43">
        <v>1.98</v>
      </c>
      <c r="J130" s="43">
        <v>218.25</v>
      </c>
      <c r="K130" s="44" t="s">
        <v>140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120</v>
      </c>
      <c r="F131" s="43">
        <v>150</v>
      </c>
      <c r="G131" s="43">
        <v>8.1999999999999993</v>
      </c>
      <c r="H131" s="43">
        <v>4.5999999999999996</v>
      </c>
      <c r="I131" s="43">
        <v>35.9</v>
      </c>
      <c r="J131" s="43">
        <v>217.4</v>
      </c>
      <c r="K131" s="44" t="s">
        <v>125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139</v>
      </c>
      <c r="F132" s="43">
        <v>200</v>
      </c>
      <c r="G132" s="43">
        <v>2.4E-2</v>
      </c>
      <c r="H132" s="43">
        <v>2.4E-2</v>
      </c>
      <c r="I132" s="43">
        <v>14.8</v>
      </c>
      <c r="J132" s="43">
        <v>59.3</v>
      </c>
      <c r="K132" s="44" t="s">
        <v>141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53</v>
      </c>
      <c r="F134" s="43" t="s">
        <v>164</v>
      </c>
      <c r="G134" s="43">
        <v>2.64</v>
      </c>
      <c r="H134" s="43">
        <v>0.44</v>
      </c>
      <c r="I134" s="43">
        <v>16.399999999999999</v>
      </c>
      <c r="J134" s="43">
        <v>80.12</v>
      </c>
      <c r="K134" s="44" t="s">
        <v>63</v>
      </c>
      <c r="L134" s="43"/>
    </row>
    <row r="135" spans="1:12" ht="14.4" x14ac:dyDescent="0.3">
      <c r="A135" s="14"/>
      <c r="B135" s="15"/>
      <c r="C135" s="11"/>
      <c r="D135" s="6" t="s">
        <v>175</v>
      </c>
      <c r="E135" s="42" t="s">
        <v>183</v>
      </c>
      <c r="F135" s="53" t="s">
        <v>184</v>
      </c>
      <c r="G135" s="43">
        <v>5.15</v>
      </c>
      <c r="H135" s="43">
        <v>4.9000000000000004</v>
      </c>
      <c r="I135" s="43">
        <v>35.9</v>
      </c>
      <c r="J135" s="43">
        <v>208</v>
      </c>
      <c r="K135" s="44" t="s">
        <v>185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500</v>
      </c>
      <c r="G137" s="19">
        <f t="shared" ref="G137:J137" si="63">SUM(G128:G136)</f>
        <v>30.835000000000001</v>
      </c>
      <c r="H137" s="19">
        <f t="shared" si="63"/>
        <v>36.369000000000007</v>
      </c>
      <c r="I137" s="19">
        <f t="shared" si="63"/>
        <v>121.72300000000001</v>
      </c>
      <c r="J137" s="19">
        <f t="shared" si="63"/>
        <v>932.15599999999995</v>
      </c>
      <c r="K137" s="25"/>
      <c r="L137" s="19">
        <f t="shared" ref="L137" si="64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700</v>
      </c>
      <c r="G138" s="32">
        <f t="shared" ref="G138" si="65">G127+G137</f>
        <v>46.150000000000006</v>
      </c>
      <c r="H138" s="32">
        <f t="shared" ref="H138" si="66">H127+H137</f>
        <v>52.499000000000009</v>
      </c>
      <c r="I138" s="32">
        <f t="shared" ref="I138" si="67">I127+I137</f>
        <v>198.04300000000001</v>
      </c>
      <c r="J138" s="32">
        <f t="shared" ref="J138:L138" si="68">J127+J137</f>
        <v>1426.6659999999999</v>
      </c>
      <c r="K138" s="32"/>
      <c r="L138" s="32">
        <f t="shared" si="68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140</v>
      </c>
      <c r="G139" s="40">
        <v>19.29</v>
      </c>
      <c r="H139" s="40">
        <v>12.044</v>
      </c>
      <c r="I139" s="40">
        <v>23.727</v>
      </c>
      <c r="J139" s="40">
        <v>280.47399999999999</v>
      </c>
      <c r="K139" s="41" t="s">
        <v>88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101</v>
      </c>
      <c r="F141" s="43">
        <v>200</v>
      </c>
      <c r="G141" s="43">
        <v>3.27</v>
      </c>
      <c r="H141" s="43">
        <v>2.5299999999999998</v>
      </c>
      <c r="I141" s="43">
        <v>19.603000000000002</v>
      </c>
      <c r="J141" s="43">
        <v>114.26</v>
      </c>
      <c r="K141" s="44">
        <v>5169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26</v>
      </c>
      <c r="E144" s="42" t="s">
        <v>85</v>
      </c>
      <c r="F144" s="43" t="s">
        <v>168</v>
      </c>
      <c r="G144" s="43">
        <v>0.38</v>
      </c>
      <c r="H144" s="43">
        <v>0.42</v>
      </c>
      <c r="I144" s="43">
        <v>3.2</v>
      </c>
      <c r="J144" s="43">
        <v>18.2</v>
      </c>
      <c r="K144" s="44" t="s">
        <v>88</v>
      </c>
      <c r="L144" s="43"/>
    </row>
    <row r="145" spans="1:12" ht="14.4" x14ac:dyDescent="0.3">
      <c r="A145" s="23"/>
      <c r="B145" s="15"/>
      <c r="C145" s="11"/>
      <c r="D145" s="6" t="s">
        <v>170</v>
      </c>
      <c r="E145" s="42" t="s">
        <v>178</v>
      </c>
      <c r="F145" s="53" t="s">
        <v>199</v>
      </c>
      <c r="G145" s="43">
        <v>5.0940000000000003</v>
      </c>
      <c r="H145" s="43">
        <v>5.43</v>
      </c>
      <c r="I145" s="43">
        <v>29.8</v>
      </c>
      <c r="J145" s="43">
        <v>188.46799999999999</v>
      </c>
      <c r="K145" s="44" t="s">
        <v>180</v>
      </c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340</v>
      </c>
      <c r="G146" s="19">
        <f t="shared" ref="G146:J146" si="69">SUM(G139:G145)</f>
        <v>28.033999999999999</v>
      </c>
      <c r="H146" s="19">
        <f t="shared" si="69"/>
        <v>20.423999999999999</v>
      </c>
      <c r="I146" s="19">
        <f t="shared" si="69"/>
        <v>76.33</v>
      </c>
      <c r="J146" s="19">
        <f t="shared" si="69"/>
        <v>601.40199999999993</v>
      </c>
      <c r="K146" s="25"/>
      <c r="L146" s="19">
        <f t="shared" ref="L146" si="70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64</v>
      </c>
      <c r="F147" s="43">
        <v>60</v>
      </c>
      <c r="G147" s="43">
        <v>0.48</v>
      </c>
      <c r="H147" s="43">
        <v>0.06</v>
      </c>
      <c r="I147" s="43">
        <v>1.5</v>
      </c>
      <c r="J147" s="43">
        <v>8.4</v>
      </c>
      <c r="K147" s="44" t="s">
        <v>75</v>
      </c>
      <c r="L147" s="43"/>
    </row>
    <row r="148" spans="1:12" ht="26.4" x14ac:dyDescent="0.3">
      <c r="A148" s="23"/>
      <c r="B148" s="15"/>
      <c r="C148" s="11"/>
      <c r="D148" s="7" t="s">
        <v>27</v>
      </c>
      <c r="E148" s="42" t="s">
        <v>142</v>
      </c>
      <c r="F148" s="43" t="s">
        <v>121</v>
      </c>
      <c r="G148" s="43">
        <v>4</v>
      </c>
      <c r="H148" s="43">
        <v>5.7</v>
      </c>
      <c r="I148" s="43">
        <v>16.399999999999999</v>
      </c>
      <c r="J148" s="43">
        <v>133.30000000000001</v>
      </c>
      <c r="K148" s="44" t="s">
        <v>121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143</v>
      </c>
      <c r="F149" s="43">
        <v>90</v>
      </c>
      <c r="G149" s="43">
        <v>21.8</v>
      </c>
      <c r="H149" s="43">
        <v>11.3</v>
      </c>
      <c r="I149" s="43">
        <v>6.01</v>
      </c>
      <c r="J149" s="43">
        <v>212.8</v>
      </c>
      <c r="K149" s="44" t="s">
        <v>55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51</v>
      </c>
      <c r="F150" s="43">
        <v>150</v>
      </c>
      <c r="G150" s="43">
        <v>5.3</v>
      </c>
      <c r="H150" s="43">
        <v>3.8</v>
      </c>
      <c r="I150" s="43">
        <v>32.799999999999997</v>
      </c>
      <c r="J150" s="43">
        <v>186.7</v>
      </c>
      <c r="K150" s="44" t="s">
        <v>56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74</v>
      </c>
      <c r="F151" s="43">
        <v>200</v>
      </c>
      <c r="G151" s="43">
        <v>0.28499999999999998</v>
      </c>
      <c r="H151" s="43">
        <v>0</v>
      </c>
      <c r="I151" s="43">
        <v>23.024999999999999</v>
      </c>
      <c r="J151" s="43">
        <v>93.24</v>
      </c>
      <c r="K151" s="44" t="s">
        <v>57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3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53</v>
      </c>
      <c r="F153" s="43" t="s">
        <v>164</v>
      </c>
      <c r="G153" s="43">
        <v>2.64</v>
      </c>
      <c r="H153" s="43">
        <v>0.44</v>
      </c>
      <c r="I153" s="43">
        <v>16.399999999999999</v>
      </c>
      <c r="J153" s="43">
        <v>80.12</v>
      </c>
      <c r="K153" s="44" t="s">
        <v>82</v>
      </c>
      <c r="L153" s="43"/>
    </row>
    <row r="154" spans="1:12" ht="14.4" x14ac:dyDescent="0.3">
      <c r="A154" s="23"/>
      <c r="B154" s="15"/>
      <c r="C154" s="11"/>
      <c r="D154" s="6" t="s">
        <v>175</v>
      </c>
      <c r="E154" s="42" t="s">
        <v>200</v>
      </c>
      <c r="F154" s="53" t="s">
        <v>169</v>
      </c>
      <c r="G154" s="43">
        <v>8.6999999999999993</v>
      </c>
      <c r="H154" s="43">
        <v>6.5</v>
      </c>
      <c r="I154" s="43">
        <v>37.700000000000003</v>
      </c>
      <c r="J154" s="43">
        <v>244.1</v>
      </c>
      <c r="K154" s="44" t="s">
        <v>201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500</v>
      </c>
      <c r="G156" s="19">
        <f t="shared" ref="G156:J156" si="71">SUM(G147:G155)</f>
        <v>43.204999999999998</v>
      </c>
      <c r="H156" s="19">
        <f t="shared" si="71"/>
        <v>27.800000000000004</v>
      </c>
      <c r="I156" s="19">
        <f t="shared" si="71"/>
        <v>133.83499999999998</v>
      </c>
      <c r="J156" s="19">
        <f t="shared" si="71"/>
        <v>958.66000000000008</v>
      </c>
      <c r="K156" s="25"/>
      <c r="L156" s="19">
        <f t="shared" ref="L156" si="72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840</v>
      </c>
      <c r="G157" s="32">
        <f t="shared" ref="G157" si="73">G146+G156</f>
        <v>71.239000000000004</v>
      </c>
      <c r="H157" s="32">
        <f t="shared" ref="H157" si="74">H146+H156</f>
        <v>48.224000000000004</v>
      </c>
      <c r="I157" s="32">
        <f t="shared" ref="I157" si="75">I146+I156</f>
        <v>210.16499999999996</v>
      </c>
      <c r="J157" s="32">
        <f t="shared" ref="J157:L157" si="76">J146+J156</f>
        <v>1560.0619999999999</v>
      </c>
      <c r="K157" s="32"/>
      <c r="L157" s="32">
        <f t="shared" si="76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145</v>
      </c>
      <c r="F158" s="40">
        <v>65</v>
      </c>
      <c r="G158" s="40">
        <v>9.2949999999999999</v>
      </c>
      <c r="H158" s="40">
        <v>15.868</v>
      </c>
      <c r="I158" s="40">
        <v>1.7889999999999999</v>
      </c>
      <c r="J158" s="40">
        <v>187.14500000000001</v>
      </c>
      <c r="K158" s="41" t="s">
        <v>146</v>
      </c>
      <c r="L158" s="40"/>
    </row>
    <row r="159" spans="1:12" ht="14.4" x14ac:dyDescent="0.3">
      <c r="A159" s="23"/>
      <c r="B159" s="15"/>
      <c r="C159" s="11"/>
      <c r="D159" s="6" t="s">
        <v>29</v>
      </c>
      <c r="E159" s="42" t="s">
        <v>120</v>
      </c>
      <c r="F159" s="43">
        <v>150</v>
      </c>
      <c r="G159" s="43">
        <v>8.1999999999999993</v>
      </c>
      <c r="H159" s="43">
        <v>4.5999999999999996</v>
      </c>
      <c r="I159" s="43">
        <v>35.9</v>
      </c>
      <c r="J159" s="43">
        <v>217.4</v>
      </c>
      <c r="K159" s="44" t="s">
        <v>125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41</v>
      </c>
      <c r="F160" s="43" t="s">
        <v>42</v>
      </c>
      <c r="G160" s="43">
        <v>0.14000000000000001</v>
      </c>
      <c r="H160" s="43">
        <v>3.4000000000000002E-2</v>
      </c>
      <c r="I160" s="43">
        <v>10.029999999999999</v>
      </c>
      <c r="J160" s="43">
        <v>40.97</v>
      </c>
      <c r="K160" s="44" t="s">
        <v>43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53</v>
      </c>
      <c r="F161" s="43" t="s">
        <v>159</v>
      </c>
      <c r="G161" s="43">
        <v>1.32</v>
      </c>
      <c r="H161" s="43">
        <v>0.22</v>
      </c>
      <c r="I161" s="43">
        <v>8.1999999999999993</v>
      </c>
      <c r="J161" s="43">
        <v>40.06</v>
      </c>
      <c r="K161" s="44" t="s">
        <v>63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144</v>
      </c>
      <c r="F163" s="43">
        <v>20</v>
      </c>
      <c r="G163" s="43">
        <v>0.24</v>
      </c>
      <c r="H163" s="43">
        <v>0.03</v>
      </c>
      <c r="I163" s="43">
        <v>0.75</v>
      </c>
      <c r="J163" s="43">
        <v>4.2</v>
      </c>
      <c r="K163" s="44"/>
      <c r="L163" s="43"/>
    </row>
    <row r="164" spans="1:12" ht="14.4" x14ac:dyDescent="0.3">
      <c r="A164" s="23"/>
      <c r="B164" s="15"/>
      <c r="C164" s="11"/>
      <c r="D164" s="6" t="s">
        <v>170</v>
      </c>
      <c r="E164" s="42" t="s">
        <v>202</v>
      </c>
      <c r="F164" s="53" t="s">
        <v>179</v>
      </c>
      <c r="G164" s="43">
        <v>5.1310000000000002</v>
      </c>
      <c r="H164" s="43">
        <v>6.8120000000000003</v>
      </c>
      <c r="I164" s="43">
        <v>21.2</v>
      </c>
      <c r="J164" s="43">
        <v>166.6</v>
      </c>
      <c r="K164" s="44" t="s">
        <v>203</v>
      </c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235</v>
      </c>
      <c r="G165" s="19">
        <f t="shared" ref="G165:J165" si="77">SUM(G158:G164)</f>
        <v>24.325999999999997</v>
      </c>
      <c r="H165" s="19">
        <f t="shared" si="77"/>
        <v>27.564</v>
      </c>
      <c r="I165" s="19">
        <f t="shared" si="77"/>
        <v>77.869</v>
      </c>
      <c r="J165" s="19">
        <f t="shared" si="77"/>
        <v>656.375</v>
      </c>
      <c r="K165" s="25"/>
      <c r="L165" s="19">
        <f t="shared" ref="L165" si="78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89</v>
      </c>
      <c r="F166" s="43">
        <v>60</v>
      </c>
      <c r="G166" s="43">
        <v>6.6000000000000003E-2</v>
      </c>
      <c r="H166" s="43">
        <v>0.12</v>
      </c>
      <c r="I166" s="43">
        <v>2.2799999999999998</v>
      </c>
      <c r="J166" s="43">
        <v>14.4</v>
      </c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147</v>
      </c>
      <c r="F167" s="43" t="s">
        <v>54</v>
      </c>
      <c r="G167" s="43">
        <v>2.036</v>
      </c>
      <c r="H167" s="43">
        <v>3.476</v>
      </c>
      <c r="I167" s="43">
        <v>10.917</v>
      </c>
      <c r="J167" s="43">
        <v>83.096000000000004</v>
      </c>
      <c r="K167" s="44" t="s">
        <v>150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148</v>
      </c>
      <c r="F168" s="43">
        <v>90</v>
      </c>
      <c r="G168" s="43">
        <v>16.7</v>
      </c>
      <c r="H168" s="43">
        <v>6.4710000000000001</v>
      </c>
      <c r="I168" s="43">
        <v>4.0069999999999997</v>
      </c>
      <c r="J168" s="43">
        <v>141.20500000000001</v>
      </c>
      <c r="K168" s="44" t="s">
        <v>151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110</v>
      </c>
      <c r="F169" s="43">
        <v>150</v>
      </c>
      <c r="G169" s="43">
        <v>3.11</v>
      </c>
      <c r="H169" s="43">
        <v>4.4000000000000004</v>
      </c>
      <c r="I169" s="43">
        <v>20.05</v>
      </c>
      <c r="J169" s="43">
        <v>132.1</v>
      </c>
      <c r="K169" s="44" t="s">
        <v>113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149</v>
      </c>
      <c r="F170" s="43">
        <v>200</v>
      </c>
      <c r="G170" s="43">
        <v>0.19700000000000001</v>
      </c>
      <c r="H170" s="43">
        <v>4.1000000000000002E-2</v>
      </c>
      <c r="I170" s="43">
        <v>10.215999999999999</v>
      </c>
      <c r="J170" s="43">
        <v>42.02</v>
      </c>
      <c r="K170" s="44" t="s">
        <v>152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53</v>
      </c>
      <c r="F172" s="43" t="s">
        <v>164</v>
      </c>
      <c r="G172" s="43">
        <v>2.64</v>
      </c>
      <c r="H172" s="43">
        <v>0.44</v>
      </c>
      <c r="I172" s="43">
        <v>16.399999999999999</v>
      </c>
      <c r="J172" s="43">
        <v>80.12</v>
      </c>
      <c r="K172" s="44" t="s">
        <v>63</v>
      </c>
      <c r="L172" s="43"/>
    </row>
    <row r="173" spans="1:12" ht="14.4" x14ac:dyDescent="0.3">
      <c r="A173" s="23"/>
      <c r="B173" s="15"/>
      <c r="C173" s="11"/>
      <c r="D173" s="6" t="s">
        <v>175</v>
      </c>
      <c r="E173" s="42" t="s">
        <v>195</v>
      </c>
      <c r="F173" s="43" t="s">
        <v>184</v>
      </c>
      <c r="G173" s="43">
        <v>5.2329999999999997</v>
      </c>
      <c r="H173" s="43">
        <v>5.4260000000000002</v>
      </c>
      <c r="I173" s="43">
        <v>35.9</v>
      </c>
      <c r="J173" s="43">
        <v>213.446</v>
      </c>
      <c r="K173" s="44" t="s">
        <v>196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500</v>
      </c>
      <c r="G175" s="19">
        <f t="shared" ref="G175:J175" si="79">SUM(G166:G174)</f>
        <v>29.981999999999999</v>
      </c>
      <c r="H175" s="19">
        <f t="shared" si="79"/>
        <v>20.374000000000002</v>
      </c>
      <c r="I175" s="19">
        <f t="shared" si="79"/>
        <v>99.77000000000001</v>
      </c>
      <c r="J175" s="19">
        <f t="shared" si="79"/>
        <v>706.38700000000006</v>
      </c>
      <c r="K175" s="25"/>
      <c r="L175" s="19">
        <f t="shared" ref="L175" si="80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735</v>
      </c>
      <c r="G176" s="32">
        <f t="shared" ref="G176" si="81">G165+G175</f>
        <v>54.307999999999993</v>
      </c>
      <c r="H176" s="32">
        <f t="shared" ref="H176" si="82">H165+H175</f>
        <v>47.938000000000002</v>
      </c>
      <c r="I176" s="32">
        <f t="shared" ref="I176" si="83">I165+I175</f>
        <v>177.63900000000001</v>
      </c>
      <c r="J176" s="32">
        <f t="shared" ref="J176:L176" si="84">J165+J175</f>
        <v>1362.7620000000002</v>
      </c>
      <c r="K176" s="32"/>
      <c r="L176" s="32">
        <f t="shared" si="84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153</v>
      </c>
      <c r="F177" s="40" t="s">
        <v>154</v>
      </c>
      <c r="G177" s="40">
        <v>10</v>
      </c>
      <c r="H177" s="40">
        <v>9.9</v>
      </c>
      <c r="I177" s="40">
        <v>42.05</v>
      </c>
      <c r="J177" s="40">
        <v>298.06</v>
      </c>
      <c r="K177" s="41" t="s">
        <v>155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84</v>
      </c>
      <c r="F179" s="43">
        <v>200</v>
      </c>
      <c r="G179" s="43">
        <v>1.92</v>
      </c>
      <c r="H179" s="43">
        <v>1.43</v>
      </c>
      <c r="I179" s="43">
        <v>17.399999999999999</v>
      </c>
      <c r="J179" s="43">
        <v>90.16</v>
      </c>
      <c r="K179" s="44" t="s">
        <v>87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102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127</v>
      </c>
      <c r="F182" s="53" t="s">
        <v>168</v>
      </c>
      <c r="G182" s="43">
        <v>0.32</v>
      </c>
      <c r="H182" s="43">
        <v>1.26</v>
      </c>
      <c r="I182" s="43">
        <v>1.48</v>
      </c>
      <c r="J182" s="43">
        <v>18.16</v>
      </c>
      <c r="K182" s="44" t="s">
        <v>70</v>
      </c>
      <c r="L182" s="43"/>
    </row>
    <row r="183" spans="1:12" ht="14.4" x14ac:dyDescent="0.3">
      <c r="A183" s="23"/>
      <c r="B183" s="15"/>
      <c r="C183" s="11"/>
      <c r="D183" s="6" t="s">
        <v>170</v>
      </c>
      <c r="E183" s="42" t="s">
        <v>191</v>
      </c>
      <c r="F183" s="43"/>
      <c r="G183" s="43">
        <v>1.5</v>
      </c>
      <c r="H183" s="43">
        <v>3.4</v>
      </c>
      <c r="I183" s="43">
        <v>13.4</v>
      </c>
      <c r="J183" s="43">
        <v>90</v>
      </c>
      <c r="K183" s="44" t="s">
        <v>70</v>
      </c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300</v>
      </c>
      <c r="G184" s="19">
        <f t="shared" ref="G184:J184" si="85">SUM(G177:G183)</f>
        <v>14.14</v>
      </c>
      <c r="H184" s="19">
        <f t="shared" si="85"/>
        <v>16.39</v>
      </c>
      <c r="I184" s="19">
        <f t="shared" si="85"/>
        <v>84.13000000000001</v>
      </c>
      <c r="J184" s="19">
        <f t="shared" si="85"/>
        <v>543.38000000000011</v>
      </c>
      <c r="K184" s="25"/>
      <c r="L184" s="19">
        <f t="shared" ref="L184" si="86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117</v>
      </c>
      <c r="F185" s="43">
        <v>60</v>
      </c>
      <c r="G185" s="43">
        <v>0.76</v>
      </c>
      <c r="H185" s="43">
        <v>0.88400000000000001</v>
      </c>
      <c r="I185" s="43">
        <v>6.4580000000000002</v>
      </c>
      <c r="J185" s="43">
        <v>36.54</v>
      </c>
      <c r="K185" s="44" t="s">
        <v>122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156</v>
      </c>
      <c r="F186" s="43" t="s">
        <v>54</v>
      </c>
      <c r="G186" s="43">
        <v>2.036</v>
      </c>
      <c r="H186" s="43">
        <v>3.476</v>
      </c>
      <c r="I186" s="43">
        <v>10.917</v>
      </c>
      <c r="J186" s="43">
        <v>83.096000000000004</v>
      </c>
      <c r="K186" s="44" t="s">
        <v>59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157</v>
      </c>
      <c r="F187" s="43">
        <v>90</v>
      </c>
      <c r="G187" s="43">
        <v>13.3</v>
      </c>
      <c r="H187" s="43">
        <v>9.9710000000000001</v>
      </c>
      <c r="I187" s="43">
        <v>1.44</v>
      </c>
      <c r="J187" s="43">
        <v>148.69999999999999</v>
      </c>
      <c r="K187" s="44" t="s">
        <v>158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73</v>
      </c>
      <c r="F188" s="43">
        <v>150</v>
      </c>
      <c r="G188" s="43">
        <v>3.6059999999999999</v>
      </c>
      <c r="H188" s="43">
        <v>3.8359999999999999</v>
      </c>
      <c r="I188" s="43">
        <v>36.405000000000001</v>
      </c>
      <c r="J188" s="43">
        <v>194.56399999999999</v>
      </c>
      <c r="K188" s="44" t="s">
        <v>80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0.28499999999999998</v>
      </c>
      <c r="H189" s="43">
        <v>0</v>
      </c>
      <c r="I189" s="43">
        <v>23.024999999999999</v>
      </c>
      <c r="J189" s="43">
        <v>93.24</v>
      </c>
      <c r="K189" s="44" t="s">
        <v>81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53</v>
      </c>
      <c r="F191" s="43" t="s">
        <v>164</v>
      </c>
      <c r="G191" s="43">
        <v>2.64</v>
      </c>
      <c r="H191" s="43">
        <v>0.44</v>
      </c>
      <c r="I191" s="43">
        <v>16.399999999999999</v>
      </c>
      <c r="J191" s="43">
        <v>80.12</v>
      </c>
      <c r="K191" s="44" t="s">
        <v>63</v>
      </c>
      <c r="L191" s="43"/>
    </row>
    <row r="192" spans="1:12" ht="14.4" x14ac:dyDescent="0.3">
      <c r="A192" s="23"/>
      <c r="B192" s="15"/>
      <c r="C192" s="11"/>
      <c r="D192" s="6" t="s">
        <v>175</v>
      </c>
      <c r="E192" s="42" t="s">
        <v>186</v>
      </c>
      <c r="F192" s="53" t="s">
        <v>187</v>
      </c>
      <c r="G192" s="43">
        <v>1.5</v>
      </c>
      <c r="H192" s="43">
        <v>3.4</v>
      </c>
      <c r="I192" s="43">
        <v>13.4</v>
      </c>
      <c r="J192" s="43">
        <v>90</v>
      </c>
      <c r="K192" s="44" t="s">
        <v>188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87">SUM(G185:G193)</f>
        <v>24.126999999999999</v>
      </c>
      <c r="H194" s="19">
        <f t="shared" si="87"/>
        <v>22.006999999999998</v>
      </c>
      <c r="I194" s="19">
        <f t="shared" si="87"/>
        <v>108.04500000000002</v>
      </c>
      <c r="J194" s="19">
        <f t="shared" si="87"/>
        <v>726.26</v>
      </c>
      <c r="K194" s="25"/>
      <c r="L194" s="19">
        <f t="shared" ref="L194" si="88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800</v>
      </c>
      <c r="G195" s="32">
        <f t="shared" ref="G195" si="89">G184+G194</f>
        <v>38.266999999999996</v>
      </c>
      <c r="H195" s="32">
        <f t="shared" ref="H195" si="90">H184+H194</f>
        <v>38.396999999999998</v>
      </c>
      <c r="I195" s="32">
        <f t="shared" ref="I195" si="91">I184+I194</f>
        <v>192.17500000000001</v>
      </c>
      <c r="J195" s="32">
        <f t="shared" ref="J195:L195" si="92">J184+J194</f>
        <v>1269.6400000000001</v>
      </c>
      <c r="K195" s="32"/>
      <c r="L195" s="32">
        <f t="shared" si="92"/>
        <v>0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764.5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50.929000000000002</v>
      </c>
      <c r="H196" s="34">
        <f t="shared" si="93"/>
        <v>50.800799999999995</v>
      </c>
      <c r="I196" s="34">
        <f t="shared" si="93"/>
        <v>201.19149999999996</v>
      </c>
      <c r="J196" s="34">
        <f t="shared" si="93"/>
        <v>1481.1704</v>
      </c>
      <c r="K196" s="34"/>
      <c r="L196" s="34" t="e">
        <f t="shared" ref="L196" si="94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G16" sqref="G16"/>
    </sheetView>
  </sheetViews>
  <sheetFormatPr defaultRowHeight="14.4" x14ac:dyDescent="0.3"/>
  <cols>
    <col min="1" max="1" width="3.6640625" customWidth="1"/>
    <col min="2" max="2" width="6.33203125" customWidth="1"/>
    <col min="3" max="3" width="6" customWidth="1"/>
    <col min="4" max="4" width="10.88671875" customWidth="1"/>
    <col min="5" max="5" width="6.5546875" customWidth="1"/>
    <col min="6" max="6" width="11.33203125" customWidth="1"/>
    <col min="7" max="7" width="6.33203125" customWidth="1"/>
    <col min="8" max="9" width="6.109375" customWidth="1"/>
    <col min="10" max="10" width="6.44140625" customWidth="1"/>
    <col min="11" max="11" width="6.33203125" customWidth="1"/>
  </cols>
  <sheetData>
    <row r="1" spans="1:12" ht="15.75" thickBot="1" x14ac:dyDescent="0.3"/>
    <row r="2" spans="1:12" ht="31.2" thickBot="1" x14ac:dyDescent="0.35">
      <c r="A2" s="45" t="s">
        <v>14</v>
      </c>
      <c r="B2" s="46" t="s">
        <v>15</v>
      </c>
      <c r="C2" s="36" t="s">
        <v>0</v>
      </c>
      <c r="D2" s="36" t="s">
        <v>13</v>
      </c>
      <c r="E2" s="36" t="s">
        <v>12</v>
      </c>
      <c r="F2" s="36" t="s">
        <v>34</v>
      </c>
      <c r="G2" s="36" t="s">
        <v>1</v>
      </c>
      <c r="H2" s="36" t="s">
        <v>2</v>
      </c>
      <c r="I2" s="36" t="s">
        <v>3</v>
      </c>
      <c r="J2" s="36" t="s">
        <v>10</v>
      </c>
      <c r="K2" s="37" t="s">
        <v>11</v>
      </c>
      <c r="L2" s="36" t="s">
        <v>35</v>
      </c>
    </row>
    <row r="3" spans="1:12" x14ac:dyDescent="0.3">
      <c r="A3" s="20">
        <v>1</v>
      </c>
      <c r="B3" s="21">
        <v>1</v>
      </c>
      <c r="C3" s="22" t="s">
        <v>20</v>
      </c>
      <c r="D3" s="5" t="s">
        <v>21</v>
      </c>
      <c r="E3" s="39"/>
      <c r="F3" s="40"/>
      <c r="G3" s="40"/>
      <c r="H3" s="40"/>
      <c r="I3" s="40"/>
      <c r="J3" s="40"/>
      <c r="K3" s="41"/>
      <c r="L3" s="40"/>
    </row>
    <row r="4" spans="1:12" ht="15" x14ac:dyDescent="0.25">
      <c r="A4" s="23"/>
      <c r="B4" s="15"/>
      <c r="C4" s="11"/>
      <c r="D4" s="6"/>
      <c r="E4" s="42"/>
      <c r="F4" s="43"/>
      <c r="G4" s="43"/>
      <c r="H4" s="43"/>
      <c r="I4" s="43"/>
      <c r="J4" s="43"/>
      <c r="K4" s="44"/>
      <c r="L4" s="43"/>
    </row>
    <row r="5" spans="1:12" x14ac:dyDescent="0.3">
      <c r="A5" s="23"/>
      <c r="B5" s="15"/>
      <c r="C5" s="11"/>
      <c r="D5" s="7" t="s">
        <v>22</v>
      </c>
      <c r="E5" s="42"/>
      <c r="F5" s="43"/>
      <c r="G5" s="43"/>
      <c r="H5" s="43"/>
      <c r="I5" s="43"/>
      <c r="J5" s="43"/>
      <c r="K5" s="44"/>
      <c r="L5" s="43"/>
    </row>
    <row r="6" spans="1:12" x14ac:dyDescent="0.3">
      <c r="A6" s="23"/>
      <c r="B6" s="15"/>
      <c r="C6" s="11"/>
      <c r="D6" s="7" t="s">
        <v>23</v>
      </c>
      <c r="E6" s="42"/>
      <c r="F6" s="43"/>
      <c r="G6" s="43"/>
      <c r="H6" s="43"/>
      <c r="I6" s="43"/>
      <c r="J6" s="43"/>
      <c r="K6" s="44"/>
      <c r="L6" s="43"/>
    </row>
    <row r="7" spans="1:12" x14ac:dyDescent="0.3">
      <c r="A7" s="23"/>
      <c r="B7" s="15"/>
      <c r="C7" s="11"/>
      <c r="D7" s="7" t="s">
        <v>24</v>
      </c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6"/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6"/>
      <c r="E9" s="42"/>
      <c r="F9" s="43"/>
      <c r="G9" s="43"/>
      <c r="H9" s="43"/>
      <c r="I9" s="43"/>
      <c r="J9" s="43"/>
      <c r="K9" s="44"/>
      <c r="L9" s="43"/>
    </row>
    <row r="10" spans="1:12" x14ac:dyDescent="0.3">
      <c r="A10" s="24"/>
      <c r="B10" s="17"/>
      <c r="C10" s="8"/>
      <c r="D10" s="18" t="s">
        <v>33</v>
      </c>
      <c r="E10" s="9"/>
      <c r="F10" s="19">
        <f>SUM(F3:F9)</f>
        <v>0</v>
      </c>
      <c r="G10" s="19">
        <f t="shared" ref="G10:J10" si="0">SUM(G3:G9)</f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25"/>
      <c r="L10" s="19">
        <f t="shared" ref="L10" si="1">SUM(L3:L9)</f>
        <v>0</v>
      </c>
    </row>
    <row r="11" spans="1:12" x14ac:dyDescent="0.3">
      <c r="A11" s="26">
        <f>A3</f>
        <v>1</v>
      </c>
      <c r="B11" s="13">
        <f>B3</f>
        <v>1</v>
      </c>
      <c r="C11" s="10" t="s">
        <v>25</v>
      </c>
      <c r="D11" s="7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x14ac:dyDescent="0.3">
      <c r="A12" s="23"/>
      <c r="B12" s="15"/>
      <c r="C12" s="11"/>
      <c r="D12" s="7" t="s">
        <v>27</v>
      </c>
      <c r="E12" s="42"/>
      <c r="F12" s="43"/>
      <c r="G12" s="43"/>
      <c r="H12" s="43"/>
      <c r="I12" s="43"/>
      <c r="J12" s="43"/>
      <c r="K12" s="44"/>
      <c r="L12" s="43"/>
    </row>
    <row r="13" spans="1:12" x14ac:dyDescent="0.3">
      <c r="A13" s="23"/>
      <c r="B13" s="15"/>
      <c r="C13" s="11"/>
      <c r="D13" s="7" t="s">
        <v>28</v>
      </c>
      <c r="E13" s="42"/>
      <c r="F13" s="43"/>
      <c r="G13" s="43"/>
      <c r="H13" s="43"/>
      <c r="I13" s="43"/>
      <c r="J13" s="43"/>
      <c r="K13" s="44"/>
      <c r="L13" s="43"/>
    </row>
    <row r="14" spans="1:12" x14ac:dyDescent="0.3">
      <c r="A14" s="23"/>
      <c r="B14" s="15"/>
      <c r="C14" s="11"/>
      <c r="D14" s="7" t="s">
        <v>29</v>
      </c>
      <c r="E14" s="42"/>
      <c r="F14" s="43"/>
      <c r="G14" s="43"/>
      <c r="H14" s="43"/>
      <c r="I14" s="43"/>
      <c r="J14" s="43"/>
      <c r="K14" s="44"/>
      <c r="L14" s="43"/>
    </row>
    <row r="15" spans="1:12" x14ac:dyDescent="0.3">
      <c r="A15" s="23"/>
      <c r="B15" s="15"/>
      <c r="C15" s="11"/>
      <c r="D15" s="7" t="s">
        <v>30</v>
      </c>
      <c r="E15" s="42"/>
      <c r="F15" s="43"/>
      <c r="G15" s="43"/>
      <c r="H15" s="43"/>
      <c r="I15" s="43"/>
      <c r="J15" s="43"/>
      <c r="K15" s="44"/>
      <c r="L15" s="43"/>
    </row>
    <row r="16" spans="1:12" x14ac:dyDescent="0.3">
      <c r="A16" s="23"/>
      <c r="B16" s="15"/>
      <c r="C16" s="11"/>
      <c r="D16" s="7" t="s">
        <v>31</v>
      </c>
      <c r="E16" s="42"/>
      <c r="F16" s="43"/>
      <c r="G16" s="43"/>
      <c r="H16" s="43"/>
      <c r="I16" s="43"/>
      <c r="J16" s="43"/>
      <c r="K16" s="44"/>
      <c r="L16" s="43"/>
    </row>
    <row r="17" spans="1:12" x14ac:dyDescent="0.3">
      <c r="A17" s="23"/>
      <c r="B17" s="15"/>
      <c r="C17" s="11"/>
      <c r="D17" s="7" t="s">
        <v>32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6"/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x14ac:dyDescent="0.3">
      <c r="A20" s="24"/>
      <c r="B20" s="17"/>
      <c r="C20" s="8"/>
      <c r="D20" s="18" t="s">
        <v>33</v>
      </c>
      <c r="E20" s="9"/>
      <c r="F20" s="19">
        <f>SUM(F11:F19)</f>
        <v>0</v>
      </c>
      <c r="G20" s="19">
        <f t="shared" ref="G20:J20" si="2">SUM(G11:G19)</f>
        <v>0</v>
      </c>
      <c r="H20" s="19">
        <f t="shared" si="2"/>
        <v>0</v>
      </c>
      <c r="I20" s="19">
        <f t="shared" si="2"/>
        <v>0</v>
      </c>
      <c r="J20" s="19">
        <f t="shared" si="2"/>
        <v>0</v>
      </c>
      <c r="K20" s="25"/>
      <c r="L20" s="19">
        <f t="shared" ref="L20" si="3">SUM(L11:L19)</f>
        <v>0</v>
      </c>
    </row>
    <row r="21" spans="1:12" ht="15" thickBot="1" x14ac:dyDescent="0.35">
      <c r="A21" s="29">
        <f>A3</f>
        <v>1</v>
      </c>
      <c r="B21" s="30">
        <f>B3</f>
        <v>1</v>
      </c>
      <c r="C21" s="54" t="s">
        <v>4</v>
      </c>
      <c r="D21" s="55"/>
      <c r="E21" s="31"/>
      <c r="F21" s="32">
        <f>F10+F20</f>
        <v>0</v>
      </c>
      <c r="G21" s="32">
        <f t="shared" ref="G21:J21" si="4">G10+G20</f>
        <v>0</v>
      </c>
      <c r="H21" s="32">
        <f t="shared" si="4"/>
        <v>0</v>
      </c>
      <c r="I21" s="32">
        <f t="shared" si="4"/>
        <v>0</v>
      </c>
      <c r="J21" s="32">
        <f t="shared" si="4"/>
        <v>0</v>
      </c>
      <c r="K21" s="32"/>
      <c r="L21" s="32">
        <f t="shared" ref="L21" si="5">L10+L20</f>
        <v>0</v>
      </c>
    </row>
  </sheetData>
  <mergeCells count="1">
    <mergeCell ref="C21:D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2025-09-04T05:28:44Z</cp:lastPrinted>
  <dcterms:created xsi:type="dcterms:W3CDTF">2022-05-16T14:23:56Z</dcterms:created>
  <dcterms:modified xsi:type="dcterms:W3CDTF">2025-12-11T19:07:51Z</dcterms:modified>
</cp:coreProperties>
</file>